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alessiamariacagnolo/Dropbox/Aquila/Aquila45Sail/Price_list/"/>
    </mc:Choice>
  </mc:AlternateContent>
  <xr:revisionPtr revIDLastSave="0" documentId="13_ncr:1_{52C2E257-AC1A-4947-8B4D-473783FD6C2D}" xr6:coauthVersionLast="47" xr6:coauthVersionMax="47" xr10:uidLastSave="{00000000-0000-0000-0000-000000000000}"/>
  <bookViews>
    <workbookView xWindow="2700" yWindow="760" windowWidth="28560" windowHeight="17000" xr2:uid="{00000000-000D-0000-FFFF-FFFF00000000}"/>
  </bookViews>
  <sheets>
    <sheet name="A45DS_Eng_Euro" sheetId="3" r:id="rId1"/>
    <sheet name="A45DS_Ita_Eur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" i="3" l="1"/>
  <c r="J160" i="3"/>
  <c r="J159" i="3"/>
  <c r="J158" i="3"/>
  <c r="J156" i="3"/>
  <c r="J155" i="3"/>
  <c r="J154" i="3"/>
  <c r="J153" i="3"/>
  <c r="J152" i="3"/>
  <c r="J151" i="3"/>
  <c r="J150" i="3"/>
  <c r="J148" i="3"/>
  <c r="J147" i="3"/>
  <c r="J146" i="3"/>
  <c r="J145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0" i="3"/>
  <c r="J129" i="3"/>
  <c r="J128" i="3"/>
  <c r="J127" i="3"/>
  <c r="J125" i="3"/>
  <c r="J124" i="3"/>
  <c r="J122" i="3"/>
  <c r="J121" i="3"/>
  <c r="J120" i="3"/>
  <c r="J119" i="3"/>
  <c r="J117" i="3"/>
  <c r="J116" i="3"/>
  <c r="J115" i="3"/>
  <c r="J114" i="3"/>
  <c r="J113" i="3"/>
  <c r="J112" i="3"/>
  <c r="J111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0" i="3"/>
  <c r="J79" i="3"/>
  <c r="J78" i="3"/>
  <c r="J77" i="3"/>
  <c r="J76" i="3"/>
  <c r="J75" i="3"/>
  <c r="J73" i="3"/>
  <c r="J72" i="3"/>
  <c r="J70" i="3"/>
  <c r="J69" i="3"/>
  <c r="J68" i="3"/>
  <c r="J67" i="3"/>
  <c r="J66" i="3"/>
  <c r="J65" i="3"/>
  <c r="J63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29" i="3"/>
  <c r="J28" i="3"/>
  <c r="J27" i="3"/>
  <c r="J26" i="3"/>
  <c r="J25" i="3"/>
  <c r="J23" i="3"/>
  <c r="J22" i="3"/>
  <c r="J21" i="3"/>
  <c r="J20" i="3"/>
  <c r="J19" i="3"/>
  <c r="J18" i="3"/>
  <c r="J16" i="3"/>
  <c r="J15" i="3"/>
  <c r="J13" i="3"/>
  <c r="J12" i="3"/>
  <c r="J11" i="3"/>
  <c r="J10" i="3"/>
  <c r="J8" i="3"/>
  <c r="J7" i="3"/>
  <c r="J5" i="3"/>
  <c r="J164" i="3" s="1"/>
  <c r="J5" i="2"/>
  <c r="J10" i="2"/>
  <c r="J12" i="2"/>
  <c r="J13" i="2"/>
  <c r="J22" i="2"/>
  <c r="J7" i="2"/>
  <c r="J11" i="2"/>
  <c r="J162" i="2" l="1"/>
  <c r="J160" i="2"/>
  <c r="J159" i="2"/>
  <c r="J158" i="2"/>
  <c r="J156" i="2"/>
  <c r="J155" i="2"/>
  <c r="J154" i="2"/>
  <c r="J153" i="2"/>
  <c r="J152" i="2"/>
  <c r="J151" i="2"/>
  <c r="J150" i="2"/>
  <c r="J148" i="2"/>
  <c r="J147" i="2"/>
  <c r="J146" i="2"/>
  <c r="J145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0" i="2"/>
  <c r="J129" i="2"/>
  <c r="J128" i="2"/>
  <c r="J127" i="2"/>
  <c r="J125" i="2"/>
  <c r="J124" i="2"/>
  <c r="J122" i="2"/>
  <c r="J121" i="2"/>
  <c r="J120" i="2"/>
  <c r="J119" i="2"/>
  <c r="J117" i="2"/>
  <c r="J116" i="2"/>
  <c r="J115" i="2"/>
  <c r="J114" i="2"/>
  <c r="J113" i="2"/>
  <c r="J112" i="2"/>
  <c r="J111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0" i="2"/>
  <c r="J79" i="2"/>
  <c r="J78" i="2"/>
  <c r="J77" i="2"/>
  <c r="J76" i="2"/>
  <c r="J75" i="2"/>
  <c r="J73" i="2"/>
  <c r="J72" i="2"/>
  <c r="J70" i="2"/>
  <c r="J69" i="2"/>
  <c r="J68" i="2"/>
  <c r="J67" i="2"/>
  <c r="J66" i="2"/>
  <c r="J65" i="2"/>
  <c r="J63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3" i="2"/>
  <c r="J21" i="2"/>
  <c r="J20" i="2"/>
  <c r="J19" i="2"/>
  <c r="J18" i="2"/>
  <c r="J16" i="2"/>
  <c r="J15" i="2"/>
  <c r="J8" i="2"/>
  <c r="J164" i="2" l="1"/>
</calcChain>
</file>

<file path=xl/sharedStrings.xml><?xml version="1.0" encoding="utf-8"?>
<sst xmlns="http://schemas.openxmlformats.org/spreadsheetml/2006/main" count="342" uniqueCount="331">
  <si>
    <t>Aquila 45DS</t>
  </si>
  <si>
    <t>Euro standard - 50Hz/230v</t>
  </si>
  <si>
    <t>EUR</t>
  </si>
  <si>
    <t>USA standard - 60Hz/120v</t>
  </si>
  <si>
    <t>Flybridge</t>
  </si>
  <si>
    <t>Tessuto esterno in PVC grigio tempesta al posto del tessuto standard in PVC color conchiglia</t>
  </si>
  <si>
    <t>Tessuto esterno in PVC color moka surf al posto del tessuto standard in PVC color conchiglia</t>
  </si>
  <si>
    <t>Interni blu marina / esterni in PVC color conchiglia con tessuto a contrasto autunnale</t>
  </si>
  <si>
    <t>Interni ed esterni in PVC color conchiglia</t>
  </si>
  <si>
    <t>Rivestimento in similpelle sui corrimano interni in acciaio inox</t>
  </si>
  <si>
    <t>Interni bianco avorio Whisper, profili color muschio autunnale / esterni in PVC color conchiglia</t>
  </si>
  <si>
    <t>Finitura noce scuro con dettagli ciliegio bianco chiaro (colori più scuri)</t>
  </si>
  <si>
    <t>Finitura ciliegio bianco chiaro con dettagli noce scuro (colori chiari)</t>
  </si>
  <si>
    <t>Eliche pieghevoli - coppia</t>
  </si>
  <si>
    <t>Tagliacavi per organi di trasmissione</t>
  </si>
  <si>
    <t>Catena di ancoraggio da 70 m (230 piedi) in sostituzione di catena da 50 m (164 piedi) di catena zincata G43 da 10 mm con 23 m (75 piedi) di cima in nylon</t>
  </si>
  <si>
    <t>55 libbre. Ancora delta (25 kg) con catena da 50 m (164 piedi)</t>
  </si>
  <si>
    <t>Sgabelli fissi in acciaio inox con cuscini per il pozzetto di poppa (2)</t>
  </si>
  <si>
    <t>Versione vela con motore diesel</t>
  </si>
  <si>
    <t>Listino prezzi al pubblico provvisorio 2027</t>
  </si>
  <si>
    <t>Versione 3 cabine, 3 bagni + locali di stivaggio nei gavoni di prua a sinistra e a destra, secondo equipaggiamento standard della versione Diesel Sail. Doppio motore diesel (50 HP) con sail drive. Porto di imbarco pre-selezionato FAS Shanghai.</t>
  </si>
  <si>
    <t>Voltaggio</t>
  </si>
  <si>
    <t>Layout cabine</t>
  </si>
  <si>
    <t>Finiture interne</t>
  </si>
  <si>
    <t>Cuscinerie e rivestimenti</t>
  </si>
  <si>
    <t>Propulsione</t>
  </si>
  <si>
    <t>Dotazioni di coperta</t>
  </si>
  <si>
    <t>Cappottine e coperture</t>
  </si>
  <si>
    <t>Generatore</t>
  </si>
  <si>
    <t>Impianto elettrico</t>
  </si>
  <si>
    <t>Comfort e allestimenti</t>
  </si>
  <si>
    <t>Intrattenimento</t>
  </si>
  <si>
    <t>Albero, sartiame e vele</t>
  </si>
  <si>
    <t>Layout 4 cabine, 4 bagni (4 cabine di pari dimensioni)</t>
  </si>
  <si>
    <t>Layout armatoriale 4 cabine, 4 bagni con cabina armatoriale dotata di vanity e bagno a prua</t>
  </si>
  <si>
    <t>Conversione del gavone di prua lato sinistro in cabina skipper con WC integrato, vanity, doccia e vani di stivaggio (disponibile solo nella configurazione 4 cabine di pari dimensioni)</t>
  </si>
  <si>
    <t>Conversione del gavone di prua lato destro in cabina skipper con WC integrato, vanity, doccia e vani di stivaggio</t>
  </si>
  <si>
    <t>Volvo Penta D2/60 hp sail drive in sostituzione del Volvo Penta D2/50 hp standard</t>
  </si>
  <si>
    <t>Yanmar 4JH57/57 hp sail drive in sostituzione del Volvo Penta D2/50 hp standard</t>
  </si>
  <si>
    <t>Seduta scorrevole nel pozzetto di poppa con schienale regolabile e cuscineria</t>
  </si>
  <si>
    <t>Upgrade tavolo pozzetto di poppa in teak</t>
  </si>
  <si>
    <t>Briglia di ancoraggio, grilli e gancio</t>
  </si>
  <si>
    <t>Parabordi neri (6), cime d’ormeggio nere (4) – 16 mm x 10 m – cime spring nere (2) – 16 mm x 10 m</t>
  </si>
  <si>
    <t>Ruota del timone leggera in materiale composito, diametro 900 mm, a 3 razze (nera), in sostituzione della ruota standard in alluminio a 5 razze</t>
  </si>
  <si>
    <t>Cuscineria per aree di coperta (escluso prendisole di prua)</t>
  </si>
  <si>
    <t>Cuscineria flybridge</t>
  </si>
  <si>
    <t>Compressore elettrico per gonfiaggio giochi d’acqua</t>
  </si>
  <si>
    <t>Gru elettrica per sollevamento tender con piattaforma di poppa fissa – capacità massima 300 kg</t>
  </si>
  <si>
    <t>Tavolino flybridge in vetroresina</t>
  </si>
  <si>
    <t>Upgrade tavolino flybridge in teak</t>
  </si>
  <si>
    <t>Passerella pieghevole in composito (lunghezza totale 2,3 m) con corrimano e attacco di coperta</t>
  </si>
  <si>
    <t>Sedie pieghevoli da regista (3)</t>
  </si>
  <si>
    <t>Cuscineria prendisole di prua</t>
  </si>
  <si>
    <t>Tavolo pozzetto di prua in vetroresina</t>
  </si>
  <si>
    <t>Upgrade tavolo pozzetto di prua in teak (richiede selezione del tavolo pozzetto di prua)</t>
  </si>
  <si>
    <t>Supporti tender a scomparsa (richiede selezione della gru elettrica per tender)</t>
  </si>
  <si>
    <t>Paracolpi su entrambe le specchi di poppa</t>
  </si>
  <si>
    <t>Sistema di alaggio tender in acciaio inox</t>
  </si>
  <si>
    <t>Pavimentazione sintetica nautica grigia con linee bianche (pozzetto di poppa, gradini e specchio di poppa)</t>
  </si>
  <si>
    <t>I prezzi sopra indicati non includono IVA e imposta di lusso. Hangzhou Sino Eagle Yachts Co., Ltd si riserva il diritto di modificare specifiche e prezzi senza preavviso.</t>
  </si>
  <si>
    <t>Listino ufficiale – in vigore dal 1° aprile 2026 – prezzi soggetti a variazioni</t>
  </si>
  <si>
    <t>Trasporto</t>
  </si>
  <si>
    <t>Da Shanghai alla destinazione finale (da confermare con il dealer)</t>
  </si>
  <si>
    <t>Totale imbarcazione ex porto di Shanghai</t>
  </si>
  <si>
    <t>Pavimentazione sintetica nautica grigia con linee bianche (flybridge)</t>
  </si>
  <si>
    <t>Pavimentazione sintetica nautica grigia con linee bianche (pozzetto di prua)</t>
  </si>
  <si>
    <t>Pavimentazione sintetica nautica grigia con linee bianche (piattaforma) (richiede selezione della gru elettrica per alaggio tender)</t>
  </si>
  <si>
    <t>Pavimentazione sintetica nautica color teak con linee bianche (pozzetto di poppa, gradini e specchio di poppa)</t>
  </si>
  <si>
    <t>Pavimentazione sintetica nautica color teak con linee bianche (flybridge)</t>
  </si>
  <si>
    <t>Pavimentazione sintetica nautica color teak con linee bianche (pozzetto di prua)</t>
  </si>
  <si>
    <t>Pavimentazione sintetica nautica color teak con linee bianche (piattaforma) (richiede selezione della gru elettrica per alaggio tender)</t>
  </si>
  <si>
    <t>Sostituzione scaletta bagno standard fissa con sistema estraibile a scomparsa in acciaio inox</t>
  </si>
  <si>
    <t>Hardtop in vetroresina con struttura di supporto in acciaio inox e pannello scorrevole del tambuccio.</t>
  </si>
  <si>
    <t>Coperture nere per tavoli esterni, timone e winch.</t>
  </si>
  <si>
    <t>Copertura in tela per la postazione di comando e il chart plotter.</t>
  </si>
  <si>
    <t>Protezione in tela per i finestrini del hardtop in vetroresina (è necessario selezionare l’opzione hardtop in vetroresina).</t>
  </si>
  <si>
    <t>Protezione in tela a tendina (a discesa) nel pozzetto di poppa.</t>
  </si>
  <si>
    <t>Coperture esterne per i finestrini del salone a babordo e tribordo.</t>
  </si>
  <si>
    <t>Parabrezza in policarbonato per hardtop in vetroresina (è necessario selezionare l’opzione hardtop in vetroresina).</t>
  </si>
  <si>
    <t>Generatore da 11 kW 60 Hz (120 V / 240 V) con insonorizzazione, serbatoio carburante diesel e pannello di controllo remoto.</t>
  </si>
  <si>
    <t>Generatore da 9 kW 50 Hz (115 V / 230 V) con insonorizzazione, serbatoio del carburante diesel e pannello di controllo remoto.</t>
  </si>
  <si>
    <t>Una batteria aggiuntiva Mastervolt MLI Ultra al litio da 230 Ah, per un totale di tre (3) batterie al litio.</t>
  </si>
  <si>
    <t>Pannelli solari (totale 1,85 kW) sul flybridge con regolatori di carica.</t>
  </si>
  <si>
    <t>Pannelli solari sull’hardtop (0,2 kW) – è richiesta l’opzione hardtop.</t>
  </si>
  <si>
    <t>Due (2) batterie servizi AGM aggiuntive da 200 Ah, per un totale di 4 batterie.</t>
  </si>
  <si>
    <t>Due (2) alternatori ausiliari (ciascuno da 14 V / 140 A) – consigliati con l’upgrade delle batterie servizi al litio.</t>
  </si>
  <si>
    <t>Upgrade delle batterie servizi da 2 x 200 Ah AGM a 2 batterie al litio Mastervolt MLI Ultra da 230 Ah.</t>
  </si>
  <si>
    <t>Piano cottura a gas a 3 fuochi al posto del piano a induzione elettrico standard (3 fuochi).</t>
  </si>
  <si>
    <t>Aria condizionata per 3 cabine / 3 bagni per aree a clima mite, potenza totale 45.000 BTU.</t>
  </si>
  <si>
    <t>Aria condizionata per 3 cabine / 3 bagni per aree tropicali, potenza totale 55.000 BTU.</t>
  </si>
  <si>
    <t>Aria condizionata per 4 cabine / 4 bagni per aree a clima mite, potenza totale 45.000 BTU.</t>
  </si>
  <si>
    <t>Aria condizionata per 4 cabine / 4 bagni per aree tropicali = potenza totale BTU da confermare (TBC).</t>
  </si>
  <si>
    <t>Aria condizionata nella cabina skipper opzionale a sinistra (S6) (x1) (è necessario selezionare la cabina skipper di prua – non disponibile nella versione armatoriale a 4 cabine) Potenza totale: 46.000 BTU o 52.000 BTU.</t>
  </si>
  <si>
    <t>Aria condizionata nella cabina skipper opzionale a dritta (S6) (x1) (è necessario selezionare la cabina skipper di prua) Potenza totale: 46.000 BTU.</t>
  </si>
  <si>
    <t>Tappeti removibili in cabine e corridoi – layout a 3 cabine – esclusi bagni/salone/cucina (beige).</t>
  </si>
  <si>
    <t>Tappeti removibili in cabine e corridoi – layout a 4 cabine – esclusi bagni/salone/cucina (beige).</t>
  </si>
  <si>
    <t>Tavolo carteggio con divano di poppa a dritta al posto del tavolo carteggio con vano di stivaggio.</t>
  </si>
  <si>
    <t>Lavasciuga combinata nell’area bagno della cabina armatoriale di sinistra – disponibile solo nella versione a 3 cabine.</t>
  </si>
  <si>
    <t>Tende per la finestra apribile della cucina con tenda per la porta d’ingresso del salone (manuale).</t>
  </si>
  <si>
    <t>Frigorifero a cassetto nel pozzetto di poppa.</t>
  </si>
  <si>
    <t>Ventilatori nelle cabine – totale 4 ventilatori. Per la versione a 3 cabine, la cabina armatoriale è dotata di 2 ventilatori.</t>
  </si>
  <si>
    <t>Specchi a figura intera per layout 3 cabine / 3 bagni.</t>
  </si>
  <si>
    <t>Specchi a figura intera per layout 4 cabine / 4 bagni.</t>
  </si>
  <si>
    <t>Piastra grill marina a gas/GPL nel pozzetto di poppa (non selezionabile con l’opzione BBQ).</t>
  </si>
  <si>
    <t>Macchina per il ghiaccio nel pozzetto di poppa (18 kg di ghiaccio al giorno) (è necessario selezionare il dissalatore).</t>
  </si>
  <si>
    <t>Tende interne per cabine – finestre laterali dello scafo e osteriggi superiori (manuali).</t>
  </si>
  <si>
    <t>Tende interne del salone – finestre frontali e laterali (manuali).</t>
  </si>
  <si>
    <t>BBQ grill elettrico Kenyon SilKEN a singolo bruciatore nel pozzetto di poppa con coperchio in vetroresina (GRP) (non selezionabile con l’opzione plancha).</t>
  </si>
  <si>
    <t>Microonde in cucina (non selezionabile con l’opzione forno combinato microonde/convezione).</t>
  </si>
  <si>
    <t>Forno combinato microonde/convezione (non selezionabile con l’opzione microonde).</t>
  </si>
  <si>
    <t>Predisposizione e cablaggio per aria condizionata (passascafo, griglie aria e tubazioni isolate) – versione 3 cabine.</t>
  </si>
  <si>
    <t>Predisposizione e cablaggio per aria condizionata (passascafo, griglie aria e tubazioni isolate) – versione 4 cabine.</t>
  </si>
  <si>
    <t>Predisposizione e cablaggio per lavasciuga solo per versione a 3 cabine.</t>
  </si>
  <si>
    <t>Tavolo del salone su supporto elettrico regolabile hi/low – convertibile in letto con cuscino di riempimento.</t>
  </si>
  <si>
    <t>Due (2) oblò apribili rivolti verso poppa nelle cabine di poppa.</t>
  </si>
  <si>
    <t>Opzione base: sistema audio Fusion con Bluetooth e otto (8) altoparlanti – serie FM da 6,5” con controllo audio a 4 zone.</t>
  </si>
  <si>
    <t>Predisposizione per 1 TV a scomparsa ribaltabile con supporto e presa di corrente nel salone, fino a 40” (TV non inclusa).</t>
  </si>
  <si>
    <t>Predisposizione per 1 TV con supporto e presa di corrente nello scafo di sinistra della cabina armatoriale (TV non inclusa – solo versione a tre cabine).</t>
  </si>
  <si>
    <t>Predisposizione Starlink, inclusa base di installazione per l’antenna.</t>
  </si>
  <si>
    <t>Opzione #1: altoparlanti Fusion Signature Series 3i – colore bianco classico, 6,5” (10 altoparlanti) con (2) subwoofer (è necessario selezionare il sistema audio Fusion).</t>
  </si>
  <si>
    <t>Opzione #2: (2) subwoofer Fusion Signature Series 3i da 10” colore bianco classico (cucina e salone) (è necessario selezionare il sistema audio Fusion).</t>
  </si>
  <si>
    <t>Router di connettività WiFi con antenna – Peplink 5G.</t>
  </si>
  <si>
    <t>Bompresso fisso in alluminio anodizzato (diametro 90 mm) per avvolgifiocco top-down manuale (inclusa manovreria corrente).</t>
  </si>
  <si>
    <r>
      <t>Gennaker 109 m² Code Tech UPE, vela tri-radiale ad alte prestazioni con banda UV, include avvolgitore manuale top-down (è necessario selezionare il bompresso).</t>
    </r>
    <r>
      <rPr>
        <i/>
        <sz val="11"/>
        <rFont val="Calibri"/>
        <family val="2"/>
        <scheme val="minor"/>
      </rPr>
      <t xml:space="preserve">  </t>
    </r>
  </si>
  <si>
    <t>Porta drizze sull’albero.</t>
  </si>
  <si>
    <t>Lazy bag sostenuto da lazy jack – in tela grigia con logo Aquila nero.</t>
  </si>
  <si>
    <t>Supporto radar su crocette.</t>
  </si>
  <si>
    <t>Upgrade dell’avvolgitore manuale del gennaker top-down a avvolgitore elettrico 12V. Drizza del gennaker stivata nel porta drizze sull’albero (deve essere selezionato il porta drizze)</t>
  </si>
  <si>
    <t>Upgrade della regolazione vele</t>
  </si>
  <si>
    <t>Winch Harken 46.2 STEA elettrici a 2 velocità al posto dei winch manuali standard Harken Radial 46.2 STA (2) – con comandi in/out per la regolazione del genoa e di altre manovre.</t>
  </si>
  <si>
    <t>Winch Harken Radial 46.2 STEA elettrici a 2 velocità al posto dei winch manuali standard Harken Radial 46.2 STA (2) – con comandi in/out per la drizza della randa e la regolazione delle vele.</t>
  </si>
  <si>
    <t>Sistema di avvolgimento elettrico per il genoa.</t>
  </si>
  <si>
    <t>Winch Harken 46.2 STA manuali a 2 velocità per il controllo delle scotte del gennaker nel pozzetto di poppa (2) – il gennaker deve essere selezionato.</t>
  </si>
  <si>
    <t>Elettronica.</t>
  </si>
  <si>
    <t>Conta catena alla postazione di comando.</t>
  </si>
  <si>
    <t>Ecoscandaglio per pesce con trasduttore passascafo in bronzo – CHIRP con DownVision, SideVision e sonar RealVision 3D.</t>
  </si>
  <si>
    <t>Chartplotter Raymarine da 12” al tavolo carteggio interno del salone (è necessario selezionare il pacchetto elettronica base Raymarine).</t>
  </si>
  <si>
    <t>Sistema AIS Raymarine AIS700 con antenna.</t>
  </si>
  <si>
    <t>Pacchetto base Raymarine: 1 chartplotter Raymarine Axiom+ da 12”, trasduttore DST810 Gen2 / autopilota Raymarine EV-400 con controllo P70s / display multifunzione Raymarine i70s / trasduttore vento cablato in testa d’albero Raymarine / VHF Raymarine 63 con unità remota Raymic e antenna.</t>
  </si>
  <si>
    <t>Telecamera Raymarine CAM300 montata per ripresa verso poppa a sinistra nell’area dello specchio di poppa (1).</t>
  </si>
  <si>
    <t>Telecamere Raymarine CAM300 montate per ripresa verso poppa a sinistra e a destra nell’area dello specchio di poppa (2).</t>
  </si>
  <si>
    <t>Radar Raymarine – scanner a cupola Quantum 2 Q24D, colore, 18” (è necessario selezionare l’opzione supporto).</t>
  </si>
  <si>
    <t>Telecomando wireless Raymarine SmartController per autopilota con base station al tavolo carteggio interno del salone.</t>
  </si>
  <si>
    <t>Upgrade del chartplotter a Raymarine Axiom 2 Pro RVM da 16” (è necessario selezionare il pacchetto base Raymarine).</t>
  </si>
  <si>
    <t>Controller wireless per autopilota Raymarine S100.</t>
  </si>
  <si>
    <t>Telecomando wireless per verricello salpa ancora.</t>
  </si>
  <si>
    <t>Illuminazione.</t>
  </si>
  <si>
    <t>ELuci di cortesia esterne a LED sul ponte, posizionate a poppa, nel pozzetto di poppa, nel pozzetto di prua e sul flybridge.</t>
  </si>
  <si>
    <t>Fari LED esterni per illuminare lo specchio di poppa e l’area di sollevamento del tender (2).</t>
  </si>
  <si>
    <t>Illuminazione subacquea a poppa x 2 RGB.</t>
  </si>
  <si>
    <t>Illuminazione subacquea a poppa x 4 RGB.</t>
  </si>
  <si>
    <t>Attacco acqua dolce da banchina.</t>
  </si>
  <si>
    <t>Attacco lavaggio coperta acqua dolce e tubo con ugello spruzzatore per area di prua.</t>
  </si>
  <si>
    <t>Serbatoio acque grigie 2 x 80 L (2 x 21 US gal), inclusi filtri sotto lavello.</t>
  </si>
  <si>
    <t>Predisposizione e cablaggio per dissalatore.</t>
  </si>
  <si>
    <t>Attacco e pompa per lavaggio coperta con acqua di mare e tubo per area di prua.</t>
  </si>
  <si>
    <t>Upgrade vele a vele da crociera performanti Doyle DCX-H (randa square top tri-radiale e genoa tri-radiale) al posto della randa standard a taglio orizzontale pin top e del genoa a taglio orizzontale.</t>
  </si>
  <si>
    <t>Doccia di coperta Twist-Whale (doccia elegante integrata nello specchio di poppa).</t>
  </si>
  <si>
    <t>Dissalatore SPOTZER XTCII 600 (95 L/h o 25 US gal/h) (è necessario selezionare l’opzione generatore).</t>
  </si>
  <si>
    <t>Impianti idrici.</t>
  </si>
  <si>
    <t>Sistema antivegetativo a ultrasuoni Hull Shield.</t>
  </si>
  <si>
    <t>Primer con antivegetativa su scafi, chiglia e timone (2 mani su scafo con una terza mano sulla linea di galleggiamento e sui bordi anteriori di chiglia e timone).</t>
  </si>
  <si>
    <t>Trattamento antivegetativo Propspeed per organi di propulsione e parti immerse in movimento.</t>
  </si>
  <si>
    <t>Sott’acqua.</t>
  </si>
  <si>
    <t>SCELTA</t>
  </si>
  <si>
    <r>
      <t xml:space="preserve">Selezionare con </t>
    </r>
    <r>
      <rPr>
        <b/>
        <sz val="10"/>
        <color rgb="FFFF0000"/>
        <rFont val="Paralucent Medium"/>
      </rPr>
      <t>1</t>
    </r>
    <r>
      <rPr>
        <sz val="10"/>
        <color rgb="FF555D6A"/>
        <rFont val="Paralucent Medium"/>
        <family val="1"/>
      </rPr>
      <t xml:space="preserve"> nella cella C</t>
    </r>
  </si>
  <si>
    <t>Il marchio Aquila Sail</t>
  </si>
  <si>
    <t>www.barcandoyachts.com</t>
  </si>
  <si>
    <r>
      <t>è distribuito in Italia in esclusiva da:</t>
    </r>
    <r>
      <rPr>
        <b/>
        <sz val="11"/>
        <color theme="1"/>
        <rFont val="Calibri"/>
        <family val="2"/>
        <scheme val="minor"/>
      </rPr>
      <t xml:space="preserve"> Barcando Srl, Lungomare Duca degli Abruzzi 84, int. 854 - 00121 Roma</t>
    </r>
    <r>
      <rPr>
        <sz val="11"/>
        <color theme="1"/>
        <rFont val="Calibri"/>
        <family val="2"/>
        <scheme val="minor"/>
      </rPr>
      <t xml:space="preserve"> - sales@barcando.it - Tel. +39 06 94507580</t>
    </r>
  </si>
  <si>
    <t>Diesel Sail Version</t>
  </si>
  <si>
    <t>PROVISIONAL 2027 Suggested Retail Price List</t>
  </si>
  <si>
    <t>3-Cabin, 3-Head + Storage in port and starboard forepeaks ,version as per standard Diesel Sail version boat equipment list.  Twin Diesel engines (50 HP)  sail drives. FAS Shanghai pre-selected shipping port</t>
  </si>
  <si>
    <t>Voltage</t>
  </si>
  <si>
    <t>Cabin Layout</t>
  </si>
  <si>
    <t xml:space="preserve">Cabin, 4-Head layout (4 x equal sized cabins) </t>
  </si>
  <si>
    <t xml:space="preserve">4-Cabin, 4-Head owners cabin layout with vanity and forward head </t>
  </si>
  <si>
    <t xml:space="preserve">Convert port forepeak to a skipper cabin with integrated toilet, vanity, shower and storages  (only available in equal sized 4 cabin configuration) </t>
  </si>
  <si>
    <t>Convert starboard forepeak to a skipper cabin with integrated toilet, vanity, shower and storage</t>
  </si>
  <si>
    <t>Interior Finish</t>
  </si>
  <si>
    <t>Dark walnut finish with light white cherry wood details (darker tones)</t>
  </si>
  <si>
    <t>Light white cherry finish with dark walnut details (lighter tones)</t>
  </si>
  <si>
    <t>Upholstery</t>
  </si>
  <si>
    <t>Storm grey PVC exterior fabric instead of the standard shell-coloured PVC fabric</t>
  </si>
  <si>
    <t>Mocha Surf PVC exterior fabric instead of the standard shell-coloured PVC fabric.</t>
  </si>
  <si>
    <t>Navy blue interiors / shell-coloured PVC exteriors with autumn contrast fabric</t>
  </si>
  <si>
    <t>Shell-coloured PVC interiors and exteriors.</t>
  </si>
  <si>
    <t>Faux leather covering on the internal stainless steel handrails.</t>
  </si>
  <si>
    <t>Whisper ivory white interiors, autumn moss-coloured trims / shell-coloured PVC exteriors</t>
  </si>
  <si>
    <t>Propulsion</t>
  </si>
  <si>
    <t>Storm grey PVC exterior fabric instead of the standard shell-coloured PVC fabric.</t>
  </si>
  <si>
    <t>Folding propellers – pair</t>
  </si>
  <si>
    <t>Cable cutter for transmission systems</t>
  </si>
  <si>
    <t>Volvo Penta D2/60 hp sail drive in place of the standard Volvo Penta D2/50 hp.</t>
  </si>
  <si>
    <t>Yanmar 4JH57 / 57 hp sail drive in place of the standard Volvo Penta D2/50 hp.</t>
  </si>
  <si>
    <t>70 m (230 ft) anchor chain replacing the standard 50 m (164 ft) galvanized G43 10 mm chain with 23 m (75 ft) of nylon rope.</t>
  </si>
  <si>
    <t>55 lb Delta anchor (25 kg) with 50 m (164 ft) chain.</t>
  </si>
  <si>
    <t>Fixed stainless steel stools with cushions for the aft cockpit (2).</t>
  </si>
  <si>
    <t xml:space="preserve">Aft cockpit sliding seat with adjustable backrest and cushions </t>
  </si>
  <si>
    <t>Aft cockpit table upgrade to teak</t>
  </si>
  <si>
    <t>Anchor bridle, shackles and hook</t>
  </si>
  <si>
    <t>Black fenders (6), black mooring lines (4), -16mm x 10m-, black spring lines (2), 16mm x 10m</t>
  </si>
  <si>
    <t>Composite light weight steering wheel 900 mm diam, 3 spokes (black), in lieu of standard 5 spokes, aluminum wheel</t>
  </si>
  <si>
    <t>Cushions for deck areas (excluding foredeck sunlounger)</t>
  </si>
  <si>
    <t>Cushions for Flybridge</t>
  </si>
  <si>
    <t>Electric air compressor for blowing up water toys</t>
  </si>
  <si>
    <t>Electrical dinghy crane lifting system with fixed aft platform for dinghy - maximum lifting capacity 300kg</t>
  </si>
  <si>
    <t>Flybridge coffee table (fiberglass)</t>
  </si>
  <si>
    <t xml:space="preserve">Flybridge coffee table upgraded to teak </t>
  </si>
  <si>
    <t>Foldable composite gangway (total 2.3 m length) with handrail &amp; deck fitting</t>
  </si>
  <si>
    <t>Folding directors chairs (3)</t>
  </si>
  <si>
    <t>Foredeck bow sunlounge cushions</t>
  </si>
  <si>
    <t>Forward cockpit table (fiberglass)</t>
  </si>
  <si>
    <t>Forward cockpit table upgrade to teak (must select forward cockpit table)</t>
  </si>
  <si>
    <t xml:space="preserve">Pop up dinghy chocks (must select electrical dinghy crane) </t>
  </si>
  <si>
    <t>Protective strip on both transoms</t>
  </si>
  <si>
    <t>Stainless steel dinghy lift system</t>
  </si>
  <si>
    <t>Synthetic Marine Decking – grey with white Lines (Aft Cockpit, Transom Steps &amp; Transom)</t>
  </si>
  <si>
    <t>Synthetic Marine Decking – grey with white Lines (Flybridge)</t>
  </si>
  <si>
    <t>Synthetic Marine Decking – grey with white Lines (Forward Cockpit)</t>
  </si>
  <si>
    <t>Synthetic Marine Decking – grey with white Lines (Platform) (must select electrical dinghy crane lifting system)</t>
  </si>
  <si>
    <t>Synthetic Marine Decking – teak color with white Lines (Aft Cockpit, Transom Steps &amp; Transom)</t>
  </si>
  <si>
    <t>Synthetic Marine Decking – teak color with white Lines (Flybridge)</t>
  </si>
  <si>
    <t>Synthetic Marine Decking – teak color with white Lines (Forward Cockpit)</t>
  </si>
  <si>
    <t>Synthetic Marine Decking – teak color with white Lines (Platform) (must select electrical dinghy crane lifting system)</t>
  </si>
  <si>
    <t>Upgrade the standard fixed swimming ladder to the concealed stainless steel slide out ladder system</t>
  </si>
  <si>
    <t>Deck Gear</t>
  </si>
  <si>
    <t>Fiberglass hardtop with stainless support structure and sliding companionway panel</t>
  </si>
  <si>
    <t>Black covers for exterior tables, steering wheel, &amp; winches</t>
  </si>
  <si>
    <t>Canvas cover for helm station &amp; chart plotter</t>
  </si>
  <si>
    <t>Canvas protection for fiberglass hard top viewing windows (must select fiberglass hard top option)</t>
  </si>
  <si>
    <t>Drop down canvas protection in aft cockpit</t>
  </si>
  <si>
    <t>Exterior window covers for port and starboard salon windows</t>
  </si>
  <si>
    <t>Polycarbonate windshield for fiberglass hard top (must select fiberglass hard top option)</t>
  </si>
  <si>
    <t>Canvas</t>
  </si>
  <si>
    <t>Generator 11kw 60Hz (120v/240v) with sound enclosure, diesel fuel tank, and remote control panel</t>
  </si>
  <si>
    <t>Generator 9kw 50Hz (115v/230v) with sound enclosure, diesel fuel tank, and remote control panel</t>
  </si>
  <si>
    <t>Generator</t>
  </si>
  <si>
    <t>Electrical</t>
  </si>
  <si>
    <t>One additional 230A/H MLI Ultra Mastervolt Lithium batteries for a total of three (3) Lithium batteries</t>
  </si>
  <si>
    <t>Solar panels (Total 1.85kW) on Fly bridge with charger regulators</t>
  </si>
  <si>
    <t>Solar panels on hard top (0.2kW) - hard top option required</t>
  </si>
  <si>
    <t>Two (2) additional AGM house battery (200A/h) 4 Total</t>
  </si>
  <si>
    <t>Two (2) auxiliary alternators (each 14V/140A) -recommended with Li-ion house battery upgrade-</t>
  </si>
  <si>
    <t>Upgrade house batteries from 2 x 200 Amp AGM to 2 x 230A/H MLI Ultra Mastervolt Lithium batteries</t>
  </si>
  <si>
    <t>3 Burners Gas cooktop in lieu of standard electrical induction cooktop (3 burners)</t>
  </si>
  <si>
    <t>Air conditionning 3-Cabin / 3-Head Mild areas Total BTU: 45K BTU</t>
  </si>
  <si>
    <t>Air conditionning 3-Cabin / 3-Head Tropical  areas  Total BTU: 55K BTU</t>
  </si>
  <si>
    <t>Air conditionning 4 -Cabin / 4-Head Mild areas Total BTU: 45K BTU</t>
  </si>
  <si>
    <t>Air conditionning 4 -Cabin / 4-Head Tropical areas= TOTAL BTU TBC</t>
  </si>
  <si>
    <t>Air conditionning in optional port side skipper cabin S6 (x1) (must select forepeak skipper cabin - not avaiable in 4 cabin owner version layout) Total BTU: 46K BTU or 52K BTU</t>
  </si>
  <si>
    <t>Air conditionning in optional starboard side skipper cabin S6 (x1) (must select forepeak skipper cabin) Total BTU: 46K BTU</t>
  </si>
  <si>
    <t>Carpets (removable) in cabins and corridors – 3 cabin layout - excludes bathrooms/salon/galley (Beige)</t>
  </si>
  <si>
    <t>Carpets (removable) in cabins and corridors – 4 cabin layout - excludes bathrooms/salon/galley (Beige)</t>
  </si>
  <si>
    <t>Chart table with aft settee on starboard in lieu of chart table with storage locker</t>
  </si>
  <si>
    <t>Combo washer/dryer in port master cabin head area - only available with 3 cabin version</t>
  </si>
  <si>
    <t>Curtains on galley opening window with curtain for salon entry door (manual)</t>
  </si>
  <si>
    <t>Drawer fridge in aft cockpit</t>
  </si>
  <si>
    <t>Fans in cabins - Total 4 x fans. For 3-cabin version, Master cabin gets 2 x fans</t>
  </si>
  <si>
    <t>Full length mirrors for 3-Cabin, 3-Head layout</t>
  </si>
  <si>
    <t>Full length mirrors for 4-Cabin, 4-Head Layout</t>
  </si>
  <si>
    <t>Gas/Propane marine plancha grill in aft cockpit (cannot be selected with BBQ option)</t>
  </si>
  <si>
    <t>Ice maker in aft cockpit (18Kg of ice/day) (must select water maker)</t>
  </si>
  <si>
    <t>Interior cabin blinds - hull side windows and overhead hatches (manual)</t>
  </si>
  <si>
    <t>Interior saloon blinds - front &amp; side windows (manual)</t>
  </si>
  <si>
    <t>Kenyon Silken grill BBQ - electric single burner in aft cockpit with a GRP lid (can not be selected with plancha option).</t>
  </si>
  <si>
    <t>Microwave in galley (cannot be selected with microwave/convection oven combo)</t>
  </si>
  <si>
    <t>Microwave/convection oven combi (cannot be selected with microwave)</t>
  </si>
  <si>
    <t>Pre-fitting plus wiring for air conditioning  (Thruhull fittings, air grills, insulated pipes) 3 Cab version</t>
  </si>
  <si>
    <t>Pre-fitting plus wiring for air conditioning  (Thruhull fittings, air grills, insulated pipes) 4 Cab version</t>
  </si>
  <si>
    <t>Pre-fittings plus wiring for washer/dryer for 3 cabin version only</t>
  </si>
  <si>
    <t>Salon table on electric hi/low pedestal - converts to bed with fill in cushion</t>
  </si>
  <si>
    <t xml:space="preserve">Two (2) opening portlights facing aft in aft cabins </t>
  </si>
  <si>
    <t>Comfort &amp; Setup</t>
  </si>
  <si>
    <t>Base option: Fusion audio system with Bluetooth and eight (8) speakers -  FM Series 6.5” and 4 Zone Sound Control</t>
  </si>
  <si>
    <t>Prefitting for 1 x flip up TV with support and power outlet in salon, up to 40' (TV not included)</t>
  </si>
  <si>
    <t>Prefitting for 1 x TV with support and power outlet in port hull master cabin  (TV not included - three cabin version only)</t>
  </si>
  <si>
    <t>Starlink Pre wiring, including landing pad for antenna</t>
  </si>
  <si>
    <t>Option #1: Fusion Signature Series 3i Speakers – Classic White, 6.5" (10 Speakers) with (2) Subwoofers (must select Fusion audio system)</t>
  </si>
  <si>
    <t>option #2: (2) 10" Signature Series 3i Classic White Subwoofers (Galley &amp; Salon) (must select Fusion audio system)</t>
  </si>
  <si>
    <t>WIFI connectivity router with antenna - Peplink 5G</t>
  </si>
  <si>
    <t>Entertainment</t>
  </si>
  <si>
    <t>Fixed anodized aluminum bowsprit (90 mm diam) for manual top down  furler (includes running rigging)</t>
  </si>
  <si>
    <t xml:space="preserve">Gennaker 109 sqm Code Tech UPE Tri radial high performance sail with UV covers, includes manual roller top down furler (must select bow sprit)  </t>
  </si>
  <si>
    <t>Halyard rack on mast</t>
  </si>
  <si>
    <t>Lazy-bag supported by lazy jacks - grey canvas with black Aquila logo</t>
  </si>
  <si>
    <t>Radar spreader bracket</t>
  </si>
  <si>
    <r>
      <t xml:space="preserve">Upgrade manual gennaker top down furler to electric 12V furler (gennaker </t>
    </r>
    <r>
      <rPr>
        <strike/>
        <sz val="11"/>
        <color rgb="FFFF0000"/>
        <rFont val="Calibri (Corpo)"/>
      </rPr>
      <t>halyard stored at mast halyard rack</t>
    </r>
    <r>
      <rPr>
        <sz val="11"/>
        <color rgb="FFFF0000"/>
        <rFont val="Calibri (Corpo)"/>
      </rPr>
      <t xml:space="preserve"> </t>
    </r>
    <r>
      <rPr>
        <sz val="11"/>
        <rFont val="Calibri"/>
        <family val="3"/>
        <charset val="134"/>
        <scheme val="minor"/>
      </rPr>
      <t>must be selected)</t>
    </r>
  </si>
  <si>
    <t>Upgrade sails to performance cruising Doyle DCX-H sails (Tri radial square top main sail and tri radial genoa) in lieu of standard cross cut pin top main sail and cross cut genoa</t>
  </si>
  <si>
    <t>Mast Rigging and Sails</t>
  </si>
  <si>
    <t>Electric 2-speed Harken 46.2 STEA winches in lieu of std manual Harken radial 46.2 STA winch (2) - with in/out switch controls for genoa trim and other control lines</t>
  </si>
  <si>
    <t>Electric 2-speed Harken Radial 46.2 STEA winches in lieu of std manual Harken radial 46.2 STA winch (2) - with in/out switch controls for main sail halyard and trim</t>
  </si>
  <si>
    <t>Electric furling system for genoa</t>
  </si>
  <si>
    <t>Manual 2-speed Harken 46.2 STA for genaker sheet controls in aft cockpit (2)- Genaker to be selected</t>
  </si>
  <si>
    <t>Sail Trim Upgrades</t>
  </si>
  <si>
    <t>Electronics</t>
  </si>
  <si>
    <t>Chain counter at helm station</t>
  </si>
  <si>
    <t>Fish finder bronze thru hull - Chirp transducer with Downvision, SideVision, and Realvision 3D sonar</t>
  </si>
  <si>
    <t>Raymarine 12” chart plotter at interior salon chart table (Raymarine base pack electronics package must be selected)</t>
  </si>
  <si>
    <t>Raymarine AIS700 system with antenna</t>
  </si>
  <si>
    <t>Raymarine base pack: 1 x Raymarine 12" Axiom+ chart plotter with DST810 Gen2 transducer / Raymarine EV-400 autopilot with P70s control / Raymarine I70s multifunction display / Raymarine wired masthead wind transducer / Raymarine 63 VHF with raymic remote station and antenna</t>
  </si>
  <si>
    <t>Raymarine cam300 camera mounted to face aft port into transom area (1)</t>
  </si>
  <si>
    <t>Raymarine cam300 cameras mounted to face aft port and starboard transom area (2)</t>
  </si>
  <si>
    <t>Raymarine Radar -  Quantum 2 Q24D Radome color scanner 18" (bracket option must be selected)</t>
  </si>
  <si>
    <t>Raymarine wireless autopilot smartcontroller remote with base station at interior salon chart table</t>
  </si>
  <si>
    <t>Upgrade chart plotter to Raymarine 16" Axiom 2 Pro RVM (must select Raymarine base option)</t>
  </si>
  <si>
    <t>Wireless autopilot controller - Raymarine S100</t>
  </si>
  <si>
    <t>Wireless windlass remote</t>
  </si>
  <si>
    <t>Lighting</t>
  </si>
  <si>
    <t>Exterior LED deck courtesy lights located at transom, aft cockpit, forward cockpit, and flybridge</t>
  </si>
  <si>
    <t>Exterior LED flood lights to light up aft transom and dinghy lift area (2)</t>
  </si>
  <si>
    <t>Underwater lighting AFT x 2 RGB AFT</t>
  </si>
  <si>
    <t>Underwater lighting AFT x 4 RGB AFT</t>
  </si>
  <si>
    <t>Water Systems</t>
  </si>
  <si>
    <t>Dockside fresh water connection</t>
  </si>
  <si>
    <t>Fresh water deck wash connection and hose with sprayer nozzle for bow area</t>
  </si>
  <si>
    <t>Grey water tank 2 x 80L (2 x 21 US Gal) including strainer below sink</t>
  </si>
  <si>
    <t>Pre-fittings plus wiring for Water maker</t>
  </si>
  <si>
    <t>Sea water deck wash pump connection and hose for bow area</t>
  </si>
  <si>
    <t>Shower deck twist-whale (Elegance transom shower)</t>
  </si>
  <si>
    <t>Water maker SPOTZER XTCII 600 (95 L/h or 25 US Gal/h )(must select generator option)</t>
  </si>
  <si>
    <t>Under Water</t>
  </si>
  <si>
    <t>Hull Shield ultrasonic antifouling protection</t>
  </si>
  <si>
    <t>Primer with antifouling on hulls, keel, and rudder (2 x coats on hull with 3rd coat at waterline, and front edges of keel and rudder)</t>
  </si>
  <si>
    <t>Propspeed antifouling for underwater running gear</t>
  </si>
  <si>
    <t>Shanghai to final destination (dealer to confirm)</t>
  </si>
  <si>
    <t>Shipping</t>
  </si>
  <si>
    <t>Total for boat EX Shanghai shipping port</t>
  </si>
  <si>
    <t>*Prices above do not include VAT &amp; Luxury Tax. Hangzhou Sino Eagle Yachts Co., ltd reserves the right to change specifications and pricing without notice*</t>
  </si>
  <si>
    <t>**Official Pricing - Effective April 1st, 2026 - Pricing subject to change**</t>
  </si>
  <si>
    <t>The Aquila Sail brand</t>
  </si>
  <si>
    <t>It is exclusively distributed in Italy by Barcando Srl, Lungomare Duca degli Abruzzi 84, int. 854 - 00121 Rome - sales@barcando.it - Tel. +39 06 94507580.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</si>
</sst>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#,##0.00\ &quot;€&quot;"/>
  </numFmts>
  <fonts count="19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3"/>
      <charset val="134"/>
      <scheme val="minor"/>
    </font>
    <font>
      <sz val="11"/>
      <color rgb="FF555D6A"/>
      <name val="Paralucent Medium"/>
      <family val="1"/>
    </font>
    <font>
      <sz val="11"/>
      <color rgb="FFFF0000"/>
      <name val="Paralucent Medium"/>
      <family val="1"/>
    </font>
    <font>
      <sz val="11"/>
      <color theme="1"/>
      <name val="Calibri"/>
      <family val="3"/>
      <charset val="134"/>
      <scheme val="minor"/>
    </font>
    <font>
      <b/>
      <i/>
      <sz val="11"/>
      <color rgb="FFFF0000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3"/>
      <charset val="134"/>
      <scheme val="minor"/>
    </font>
    <font>
      <i/>
      <sz val="11"/>
      <name val="Calibri"/>
      <family val="2"/>
      <scheme val="minor"/>
    </font>
    <font>
      <sz val="18"/>
      <color rgb="FFFF0000"/>
      <name val="Calibri (Body)"/>
    </font>
    <font>
      <sz val="10"/>
      <color rgb="FF555D6A"/>
      <name val="Paralucent Medium"/>
      <family val="1"/>
    </font>
    <font>
      <b/>
      <sz val="10"/>
      <color rgb="FFFF0000"/>
      <name val="Paralucent Medium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 (Corpo)"/>
    </font>
    <font>
      <strike/>
      <sz val="11"/>
      <color rgb="FFFF0000"/>
      <name val="Calibri (Corpo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8764000366222"/>
        <bgColor indexed="64"/>
      </patternFill>
    </fill>
  </fills>
  <borders count="38">
    <border>
      <left/>
      <right/>
      <top/>
      <bottom/>
      <diagonal/>
    </border>
    <border>
      <left style="thin">
        <color rgb="FFD1D3D4"/>
      </left>
      <right style="thin">
        <color rgb="FFD1D3D4"/>
      </right>
      <top style="thin">
        <color rgb="FFD1D3D4"/>
      </top>
      <bottom/>
      <diagonal/>
    </border>
    <border>
      <left/>
      <right/>
      <top style="thin">
        <color theme="0" tint="-0.14981536301767021"/>
      </top>
      <bottom style="thin">
        <color theme="0" tint="-0.14981536301767021"/>
      </bottom>
      <diagonal/>
    </border>
    <border>
      <left/>
      <right style="thin">
        <color theme="0" tint="-0.14981536301767021"/>
      </right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81536301767021"/>
      </left>
      <right style="thin">
        <color theme="0" tint="-0.14978484450819421"/>
      </right>
      <top/>
      <bottom style="thin">
        <color theme="0" tint="-0.14981536301767021"/>
      </bottom>
      <diagonal/>
    </border>
    <border>
      <left/>
      <right/>
      <top/>
      <bottom style="thin">
        <color theme="0" tint="-0.14981536301767021"/>
      </bottom>
      <diagonal/>
    </border>
    <border>
      <left/>
      <right style="thin">
        <color theme="0" tint="-0.14978484450819421"/>
      </right>
      <top/>
      <bottom style="thin">
        <color theme="0" tint="-0.14981536301767021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rgb="FFD1D3D4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14981536301767021"/>
      </left>
      <right style="thin">
        <color theme="0" tint="-0.14978484450819421"/>
      </right>
      <top style="thin">
        <color theme="0" tint="-0.14981536301767021"/>
      </top>
      <bottom/>
      <diagonal/>
    </border>
    <border>
      <left/>
      <right/>
      <top style="thin">
        <color theme="0" tint="-0.14981536301767021"/>
      </top>
      <bottom/>
      <diagonal/>
    </border>
    <border>
      <left/>
      <right style="thin">
        <color theme="0" tint="-0.14978484450819421"/>
      </right>
      <top style="thin">
        <color theme="0" tint="-0.14981536301767021"/>
      </top>
      <bottom/>
      <diagonal/>
    </border>
    <border>
      <left/>
      <right/>
      <top style="thin">
        <color theme="0" tint="-0.1498764000366222"/>
      </top>
      <bottom style="thin">
        <color rgb="FFD1D3D4"/>
      </bottom>
      <diagonal/>
    </border>
    <border>
      <left/>
      <right/>
      <top/>
      <bottom style="thin">
        <color rgb="FFD1D3D4"/>
      </bottom>
      <diagonal/>
    </border>
    <border>
      <left style="thin">
        <color rgb="FFD1D3D4"/>
      </left>
      <right/>
      <top/>
      <bottom style="thin">
        <color rgb="FFD1D3D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14981536301767021"/>
      </left>
      <right/>
      <top style="thin">
        <color theme="0" tint="-0.14981536301767021"/>
      </top>
      <bottom style="thin">
        <color theme="0" tint="-0.14981536301767021"/>
      </bottom>
      <diagonal/>
    </border>
    <border>
      <left style="thin">
        <color rgb="FFD1D3D4"/>
      </left>
      <right style="thin">
        <color theme="0" tint="-0.14981536301767021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auto="1"/>
      </left>
      <right/>
      <top style="thin">
        <color rgb="FFD1D3D4"/>
      </top>
      <bottom style="thin">
        <color rgb="FFD1D3D4"/>
      </bottom>
      <diagonal/>
    </border>
    <border>
      <left/>
      <right style="thin">
        <color rgb="FFD1D3D4"/>
      </right>
      <top style="thin">
        <color rgb="FFD1D3D4"/>
      </top>
      <bottom style="thin">
        <color rgb="FFD1D3D4"/>
      </bottom>
      <diagonal/>
    </border>
    <border>
      <left style="thin">
        <color auto="1"/>
      </left>
      <right/>
      <top/>
      <bottom style="thin">
        <color rgb="FFD1D3D4"/>
      </bottom>
      <diagonal/>
    </border>
    <border>
      <left style="thin">
        <color auto="1"/>
      </left>
      <right style="thin">
        <color auto="1"/>
      </right>
      <top style="thin">
        <color rgb="FFD1D3D4"/>
      </top>
      <bottom style="thin">
        <color rgb="FFD1D3D4"/>
      </bottom>
      <diagonal/>
    </border>
    <border>
      <left style="thin">
        <color auto="1"/>
      </left>
      <right style="thin">
        <color auto="1"/>
      </right>
      <top style="thin">
        <color rgb="FFD1D3D4"/>
      </top>
      <bottom style="thin">
        <color auto="1"/>
      </bottom>
      <diagonal/>
    </border>
    <border>
      <left/>
      <right/>
      <top style="thin">
        <color rgb="FFD1D3D4"/>
      </top>
      <bottom style="thin">
        <color rgb="FFD1D3D4"/>
      </bottom>
      <diagonal/>
    </border>
    <border>
      <left/>
      <right style="thin">
        <color rgb="FFD1D3D4"/>
      </right>
      <top style="thin">
        <color rgb="FFD1D3D4"/>
      </top>
      <bottom/>
      <diagonal/>
    </border>
    <border>
      <left/>
      <right style="thin">
        <color rgb="FFD1D3D4"/>
      </right>
      <top/>
      <bottom style="thin">
        <color rgb="FFD1D3D4"/>
      </bottom>
      <diagonal/>
    </border>
    <border>
      <left/>
      <right style="thin">
        <color rgb="FFD1D3D4"/>
      </right>
      <top/>
      <bottom/>
      <diagonal/>
    </border>
    <border>
      <left style="thin">
        <color rgb="FFD1D3D4"/>
      </left>
      <right/>
      <top style="thin">
        <color rgb="FFD1D3D4"/>
      </top>
      <bottom style="thin">
        <color rgb="FFD1D3D4"/>
      </bottom>
      <diagonal/>
    </border>
    <border>
      <left/>
      <right/>
      <top style="thin">
        <color rgb="FFD1D3D4"/>
      </top>
      <bottom/>
      <diagonal/>
    </border>
    <border>
      <left style="thin">
        <color rgb="FFD1D3D4"/>
      </left>
      <right style="thin">
        <color auto="1"/>
      </right>
      <top/>
      <bottom style="thin">
        <color auto="1"/>
      </bottom>
      <diagonal/>
    </border>
    <border>
      <left style="thin">
        <color rgb="FFD1D3D4"/>
      </left>
      <right/>
      <top/>
      <bottom/>
      <diagonal/>
    </border>
    <border>
      <left style="thin">
        <color rgb="FFD1D3D4"/>
      </left>
      <right style="thin">
        <color rgb="FFD1D3D4"/>
      </right>
      <top style="thin">
        <color rgb="FFD1D3D4"/>
      </top>
      <bottom style="thin">
        <color theme="0" tint="-0.1498764000366222"/>
      </bottom>
      <diagonal/>
    </border>
    <border>
      <left style="thin">
        <color rgb="FFD1D3D4"/>
      </left>
      <right style="thin">
        <color rgb="FFD1D3D4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rgb="FFD1D3D4"/>
      </left>
      <right style="thin">
        <color rgb="FFD1D3D4"/>
      </right>
      <top style="thin">
        <color theme="0" tint="-0.1498764000366222"/>
      </top>
      <bottom style="thin">
        <color rgb="FFD1D3D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top" wrapText="1"/>
    </xf>
    <xf numFmtId="164" fontId="9" fillId="3" borderId="0" xfId="0" applyNumberFormat="1" applyFont="1" applyFill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0" borderId="32" xfId="0" applyFont="1" applyBorder="1"/>
    <xf numFmtId="9" fontId="2" fillId="0" borderId="0" xfId="0" applyNumberFormat="1" applyFont="1"/>
    <xf numFmtId="166" fontId="2" fillId="0" borderId="0" xfId="0" applyNumberFormat="1" applyFont="1"/>
    <xf numFmtId="165" fontId="2" fillId="0" borderId="0" xfId="0" applyNumberFormat="1" applyFont="1"/>
    <xf numFmtId="166" fontId="0" fillId="0" borderId="0" xfId="0" applyNumberFormat="1"/>
    <xf numFmtId="4" fontId="0" fillId="0" borderId="0" xfId="0" applyNumberFormat="1"/>
    <xf numFmtId="166" fontId="9" fillId="3" borderId="0" xfId="0" applyNumberFormat="1" applyFont="1" applyFill="1" applyAlignment="1">
      <alignment horizontal="center" vertical="center"/>
    </xf>
    <xf numFmtId="166" fontId="9" fillId="3" borderId="0" xfId="0" applyNumberFormat="1" applyFont="1" applyFill="1" applyAlignment="1">
      <alignment horizontal="right" vertical="center"/>
    </xf>
    <xf numFmtId="166" fontId="9" fillId="3" borderId="0" xfId="0" applyNumberFormat="1" applyFont="1" applyFill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165" fontId="9" fillId="2" borderId="0" xfId="0" applyNumberFormat="1" applyFont="1" applyFill="1" applyAlignment="1" applyProtection="1">
      <alignment horizontal="right" vertical="center"/>
      <protection locked="0"/>
    </xf>
    <xf numFmtId="165" fontId="2" fillId="2" borderId="17" xfId="0" applyNumberFormat="1" applyFont="1" applyFill="1" applyBorder="1" applyAlignment="1">
      <alignment horizontal="right" vertical="center"/>
    </xf>
    <xf numFmtId="165" fontId="9" fillId="3" borderId="0" xfId="0" applyNumberFormat="1" applyFont="1" applyFill="1" applyAlignment="1" applyProtection="1">
      <alignment horizontal="right" vertical="center"/>
      <protection locked="0"/>
    </xf>
    <xf numFmtId="166" fontId="9" fillId="2" borderId="4" xfId="0" applyNumberFormat="1" applyFont="1" applyFill="1" applyBorder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/>
    </xf>
    <xf numFmtId="166" fontId="9" fillId="2" borderId="11" xfId="0" applyNumberFormat="1" applyFont="1" applyFill="1" applyBorder="1" applyAlignment="1">
      <alignment horizontal="center" vertical="center"/>
    </xf>
    <xf numFmtId="166" fontId="9" fillId="2" borderId="0" xfId="0" applyNumberFormat="1" applyFont="1" applyFill="1" applyAlignment="1">
      <alignment horizontal="center" vertical="center"/>
    </xf>
    <xf numFmtId="166" fontId="9" fillId="2" borderId="19" xfId="0" applyNumberFormat="1" applyFont="1" applyFill="1" applyBorder="1" applyAlignment="1">
      <alignment horizontal="center" vertical="center"/>
    </xf>
    <xf numFmtId="0" fontId="13" fillId="0" borderId="0" xfId="0" applyFont="1"/>
    <xf numFmtId="0" fontId="2" fillId="0" borderId="0" xfId="0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1"/>
    <xf numFmtId="0" fontId="10" fillId="2" borderId="0" xfId="0" applyFont="1" applyFill="1" applyAlignment="1">
      <alignment horizontal="left" vertical="top"/>
    </xf>
    <xf numFmtId="0" fontId="0" fillId="0" borderId="0" xfId="0"/>
    <xf numFmtId="0" fontId="2" fillId="2" borderId="26" xfId="0" applyFont="1" applyFill="1" applyBorder="1" applyAlignment="1">
      <alignment horizontal="center" vertical="center"/>
    </xf>
    <xf numFmtId="0" fontId="0" fillId="0" borderId="28" xfId="0" applyBorder="1"/>
    <xf numFmtId="0" fontId="0" fillId="0" borderId="12" xfId="0" applyBorder="1"/>
    <xf numFmtId="0" fontId="0" fillId="0" borderId="30" xfId="0" applyBorder="1"/>
    <xf numFmtId="0" fontId="0" fillId="0" borderId="24" xfId="0" applyBorder="1"/>
    <xf numFmtId="0" fontId="0" fillId="0" borderId="29" xfId="0" applyBorder="1"/>
    <xf numFmtId="0" fontId="6" fillId="0" borderId="8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8" fillId="0" borderId="13" xfId="0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2" fillId="2" borderId="18" xfId="0" applyFont="1" applyFill="1" applyBorder="1" applyAlignment="1">
      <alignment horizontal="left" vertical="top"/>
    </xf>
    <xf numFmtId="0" fontId="0" fillId="0" borderId="17" xfId="0" applyBorder="1"/>
    <xf numFmtId="0" fontId="6" fillId="0" borderId="10" xfId="0" applyFont="1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8" fillId="0" borderId="15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2" fillId="2" borderId="25" xfId="0" applyFont="1" applyFill="1" applyBorder="1" applyAlignment="1">
      <alignment horizontal="center" vertical="center"/>
    </xf>
    <xf numFmtId="0" fontId="0" fillId="0" borderId="23" xfId="0" applyBorder="1"/>
    <xf numFmtId="0" fontId="0" fillId="0" borderId="32" xfId="0" applyBorder="1"/>
    <xf numFmtId="0" fontId="12" fillId="0" borderId="0" xfId="0" applyFont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61950</xdr:colOff>
      <xdr:row>171</xdr:row>
      <xdr:rowOff>77438</xdr:rowOff>
    </xdr:from>
    <xdr:to>
      <xdr:col>4</xdr:col>
      <xdr:colOff>396043</xdr:colOff>
      <xdr:row>174</xdr:row>
      <xdr:rowOff>185853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22035F-7074-C747-9C81-E3CB28D2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450" y="37110638"/>
          <a:ext cx="2366093" cy="679915"/>
        </a:xfrm>
        <a:prstGeom prst="rect">
          <a:avLst/>
        </a:prstGeom>
      </xdr:spPr>
    </xdr:pic>
    <xdr:clientData/>
  </xdr:twoCellAnchor>
  <xdr:twoCellAnchor editAs="oneCell">
    <xdr:from>
      <xdr:col>7</xdr:col>
      <xdr:colOff>4019086</xdr:colOff>
      <xdr:row>0</xdr:row>
      <xdr:rowOff>92927</xdr:rowOff>
    </xdr:from>
    <xdr:to>
      <xdr:col>9</xdr:col>
      <xdr:colOff>651593</xdr:colOff>
      <xdr:row>2</xdr:row>
      <xdr:rowOff>147134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726C8C9-FF63-8140-911F-234A7EA8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286" y="92927"/>
          <a:ext cx="2360207" cy="689207"/>
        </a:xfrm>
        <a:prstGeom prst="rect">
          <a:avLst/>
        </a:prstGeom>
      </xdr:spPr>
    </xdr:pic>
    <xdr:clientData/>
  </xdr:twoCellAnchor>
  <xdr:twoCellAnchor editAs="oneCell">
    <xdr:from>
      <xdr:col>0</xdr:col>
      <xdr:colOff>449146</xdr:colOff>
      <xdr:row>0</xdr:row>
      <xdr:rowOff>54208</xdr:rowOff>
    </xdr:from>
    <xdr:to>
      <xdr:col>3</xdr:col>
      <xdr:colOff>522210</xdr:colOff>
      <xdr:row>1</xdr:row>
      <xdr:rowOff>309756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77C5459B-3124-2B4D-BB32-20FDB6B9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146" y="54208"/>
          <a:ext cx="2295564" cy="573048"/>
        </a:xfrm>
        <a:prstGeom prst="rect">
          <a:avLst/>
        </a:prstGeom>
      </xdr:spPr>
    </xdr:pic>
    <xdr:clientData/>
  </xdr:twoCellAnchor>
  <xdr:twoCellAnchor editAs="oneCell">
    <xdr:from>
      <xdr:col>3</xdr:col>
      <xdr:colOff>38719</xdr:colOff>
      <xdr:row>176</xdr:row>
      <xdr:rowOff>11439</xdr:rowOff>
    </xdr:from>
    <xdr:to>
      <xdr:col>7</xdr:col>
      <xdr:colOff>694474</xdr:colOff>
      <xdr:row>184</xdr:row>
      <xdr:rowOff>6183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4EBA6C3F-D4A5-474C-B39E-061C884F1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1219" y="37997139"/>
          <a:ext cx="4986455" cy="15187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61950</xdr:colOff>
      <xdr:row>171</xdr:row>
      <xdr:rowOff>77438</xdr:rowOff>
    </xdr:from>
    <xdr:to>
      <xdr:col>4</xdr:col>
      <xdr:colOff>396043</xdr:colOff>
      <xdr:row>174</xdr:row>
      <xdr:rowOff>185853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D1B4748-42B5-E6D4-1713-F372F655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450" y="36860975"/>
          <a:ext cx="2362995" cy="689207"/>
        </a:xfrm>
        <a:prstGeom prst="rect">
          <a:avLst/>
        </a:prstGeom>
      </xdr:spPr>
    </xdr:pic>
    <xdr:clientData/>
  </xdr:twoCellAnchor>
  <xdr:twoCellAnchor editAs="oneCell">
    <xdr:from>
      <xdr:col>7</xdr:col>
      <xdr:colOff>4019086</xdr:colOff>
      <xdr:row>0</xdr:row>
      <xdr:rowOff>92927</xdr:rowOff>
    </xdr:from>
    <xdr:to>
      <xdr:col>9</xdr:col>
      <xdr:colOff>651593</xdr:colOff>
      <xdr:row>2</xdr:row>
      <xdr:rowOff>147134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9AFD7591-CC19-804E-9240-EAE44978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0427" y="92927"/>
          <a:ext cx="2362995" cy="689207"/>
        </a:xfrm>
        <a:prstGeom prst="rect">
          <a:avLst/>
        </a:prstGeom>
      </xdr:spPr>
    </xdr:pic>
    <xdr:clientData/>
  </xdr:twoCellAnchor>
  <xdr:twoCellAnchor editAs="oneCell">
    <xdr:from>
      <xdr:col>0</xdr:col>
      <xdr:colOff>449146</xdr:colOff>
      <xdr:row>0</xdr:row>
      <xdr:rowOff>54208</xdr:rowOff>
    </xdr:from>
    <xdr:to>
      <xdr:col>3</xdr:col>
      <xdr:colOff>522210</xdr:colOff>
      <xdr:row>1</xdr:row>
      <xdr:rowOff>309756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84D2EFB-B848-4656-4EEA-8848C586C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9146" y="54208"/>
          <a:ext cx="2295564" cy="573048"/>
        </a:xfrm>
        <a:prstGeom prst="rect">
          <a:avLst/>
        </a:prstGeom>
      </xdr:spPr>
    </xdr:pic>
    <xdr:clientData/>
  </xdr:twoCellAnchor>
  <xdr:twoCellAnchor editAs="oneCell">
    <xdr:from>
      <xdr:col>3</xdr:col>
      <xdr:colOff>38719</xdr:colOff>
      <xdr:row>176</xdr:row>
      <xdr:rowOff>11439</xdr:rowOff>
    </xdr:from>
    <xdr:to>
      <xdr:col>7</xdr:col>
      <xdr:colOff>694474</xdr:colOff>
      <xdr:row>184</xdr:row>
      <xdr:rowOff>6183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3814DE9-4A0D-2634-2280-8E5B431A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61219" y="37762963"/>
          <a:ext cx="4984596" cy="154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arcandoyacht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arcandoyach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77A0D-9DE2-324B-90F9-EBDBFF3CD6E6}">
  <dimension ref="A1:O171"/>
  <sheetViews>
    <sheetView tabSelected="1" zoomScale="123" zoomScaleNormal="123" workbookViewId="0">
      <selection activeCell="H171" sqref="H171"/>
    </sheetView>
  </sheetViews>
  <sheetFormatPr baseColWidth="10" defaultColWidth="8.83203125" defaultRowHeight="15"/>
  <cols>
    <col min="1" max="1" width="12.5" customWidth="1"/>
    <col min="2" max="2" width="10.83203125" customWidth="1"/>
    <col min="3" max="3" width="5.83203125" customWidth="1"/>
    <col min="4" max="4" width="26.6640625" customWidth="1"/>
    <col min="5" max="5" width="12.5" customWidth="1"/>
    <col min="8" max="8" width="59.33203125" customWidth="1"/>
    <col min="9" max="9" width="15.83203125" style="48" customWidth="1"/>
    <col min="10" max="10" width="12.83203125" style="50" customWidth="1"/>
    <col min="11" max="11" width="13.6640625" customWidth="1"/>
    <col min="12" max="12" width="12.83203125" customWidth="1"/>
    <col min="14" max="14" width="10.83203125" style="31" bestFit="1" customWidth="1"/>
    <col min="15" max="15" width="10.1640625" bestFit="1" customWidth="1"/>
  </cols>
  <sheetData>
    <row r="1" spans="1:15" ht="25.75" customHeight="1">
      <c r="B1" s="2"/>
      <c r="C1" s="2"/>
      <c r="D1" s="2"/>
      <c r="E1" s="2"/>
      <c r="F1" s="1" t="s">
        <v>0</v>
      </c>
      <c r="G1" s="2"/>
      <c r="I1" s="46"/>
      <c r="J1" s="49"/>
      <c r="K1" s="2"/>
      <c r="L1" s="2"/>
      <c r="M1" s="2"/>
      <c r="N1" s="29"/>
    </row>
    <row r="2" spans="1:15" ht="25.75" customHeight="1">
      <c r="B2" s="2"/>
      <c r="C2" s="2"/>
      <c r="D2" s="2"/>
      <c r="E2" s="2"/>
      <c r="F2" s="3" t="s">
        <v>169</v>
      </c>
      <c r="G2" s="2"/>
      <c r="I2" s="46"/>
      <c r="J2" s="49"/>
      <c r="K2" s="2"/>
      <c r="L2" s="2"/>
      <c r="M2" s="2"/>
      <c r="N2" s="29"/>
    </row>
    <row r="3" spans="1:15" ht="23.5" customHeight="1">
      <c r="A3" s="78" t="s">
        <v>170</v>
      </c>
      <c r="B3" s="53"/>
      <c r="C3" s="53"/>
      <c r="D3" s="53"/>
      <c r="E3" s="53"/>
      <c r="F3" s="53"/>
      <c r="G3" s="53"/>
      <c r="H3" s="53"/>
      <c r="I3" s="53"/>
      <c r="J3" s="53"/>
      <c r="K3" s="2"/>
      <c r="L3" s="2"/>
      <c r="M3" s="2"/>
      <c r="N3" s="29"/>
    </row>
    <row r="4" spans="1:15">
      <c r="A4" s="45" t="s">
        <v>165</v>
      </c>
      <c r="B4" s="4"/>
      <c r="C4" s="5">
        <v>1</v>
      </c>
      <c r="D4" s="4"/>
      <c r="E4" s="4"/>
      <c r="F4" s="4"/>
      <c r="G4" s="4"/>
      <c r="H4" s="4"/>
      <c r="I4" s="6" t="s">
        <v>2</v>
      </c>
      <c r="J4" s="6" t="s">
        <v>164</v>
      </c>
      <c r="K4" s="28"/>
      <c r="L4" s="2"/>
      <c r="M4" s="2"/>
      <c r="N4" s="29"/>
    </row>
    <row r="5" spans="1:15" ht="30.5" customHeight="1">
      <c r="A5" s="79" t="s">
        <v>0</v>
      </c>
      <c r="B5" s="80"/>
      <c r="C5" s="13"/>
      <c r="D5" s="81" t="s">
        <v>171</v>
      </c>
      <c r="E5" s="82"/>
      <c r="F5" s="82"/>
      <c r="G5" s="82"/>
      <c r="H5" s="83"/>
      <c r="I5" s="47">
        <v>623000</v>
      </c>
      <c r="J5" s="40">
        <f>C5*I5</f>
        <v>0</v>
      </c>
      <c r="K5" s="30"/>
      <c r="L5" s="30"/>
      <c r="M5" s="2"/>
      <c r="N5" s="29"/>
      <c r="O5" s="32"/>
    </row>
    <row r="6" spans="1:15" ht="16">
      <c r="A6" s="7"/>
      <c r="B6" s="14"/>
      <c r="C6" s="8"/>
      <c r="D6" s="9"/>
      <c r="E6" s="9"/>
      <c r="F6" s="9"/>
      <c r="G6" s="9"/>
      <c r="H6" s="9"/>
      <c r="I6" s="34"/>
      <c r="J6" s="41"/>
      <c r="K6" s="2"/>
      <c r="L6" s="2"/>
      <c r="M6" s="2"/>
      <c r="N6" s="29"/>
    </row>
    <row r="7" spans="1:15" ht="16">
      <c r="A7" s="54" t="s">
        <v>172</v>
      </c>
      <c r="B7" s="55"/>
      <c r="C7" s="10"/>
      <c r="D7" s="60" t="s">
        <v>1</v>
      </c>
      <c r="E7" s="61"/>
      <c r="F7" s="61"/>
      <c r="G7" s="61"/>
      <c r="H7" s="62"/>
      <c r="I7" s="47"/>
      <c r="J7" s="42" t="str">
        <f>IF(C7=1,I7,"")</f>
        <v/>
      </c>
      <c r="K7" s="2"/>
      <c r="L7" s="2"/>
      <c r="M7" s="2"/>
      <c r="N7" s="29"/>
    </row>
    <row r="8" spans="1:15" ht="16">
      <c r="A8" s="58"/>
      <c r="B8" s="59"/>
      <c r="C8" s="10"/>
      <c r="D8" s="63" t="s">
        <v>3</v>
      </c>
      <c r="E8" s="64"/>
      <c r="F8" s="64"/>
      <c r="G8" s="64"/>
      <c r="H8" s="65"/>
      <c r="I8" s="47"/>
      <c r="J8" s="42" t="str">
        <f>IF(C8=1,I8,"")</f>
        <v/>
      </c>
      <c r="K8" s="2"/>
      <c r="L8" s="2"/>
      <c r="M8" s="2"/>
      <c r="N8" s="29"/>
    </row>
    <row r="9" spans="1:15" ht="16">
      <c r="A9" s="14"/>
      <c r="B9" s="14"/>
      <c r="C9" s="8"/>
      <c r="D9" s="11"/>
      <c r="E9" s="9"/>
      <c r="F9" s="9"/>
      <c r="G9" s="9"/>
      <c r="H9" s="9"/>
      <c r="I9" s="34"/>
      <c r="J9" s="33"/>
      <c r="K9" s="2"/>
      <c r="L9" s="2"/>
      <c r="M9" s="2"/>
      <c r="N9" s="29"/>
    </row>
    <row r="10" spans="1:15" ht="16">
      <c r="A10" s="54" t="s">
        <v>173</v>
      </c>
      <c r="B10" s="55"/>
      <c r="C10" s="10"/>
      <c r="D10" s="60" t="s">
        <v>174</v>
      </c>
      <c r="E10" s="61"/>
      <c r="F10" s="61"/>
      <c r="G10" s="61"/>
      <c r="H10" s="62"/>
      <c r="I10" s="47">
        <v>6900</v>
      </c>
      <c r="J10" s="42">
        <f>C10*I10</f>
        <v>0</v>
      </c>
      <c r="K10" s="30"/>
      <c r="L10" s="30"/>
      <c r="M10" s="2"/>
      <c r="N10" s="29"/>
    </row>
    <row r="11" spans="1:15" ht="16">
      <c r="A11" s="56"/>
      <c r="B11" s="57"/>
      <c r="C11" s="10"/>
      <c r="D11" s="63" t="s">
        <v>175</v>
      </c>
      <c r="E11" s="64"/>
      <c r="F11" s="64"/>
      <c r="G11" s="64"/>
      <c r="H11" s="65"/>
      <c r="I11" s="47">
        <v>8600</v>
      </c>
      <c r="J11" s="42">
        <f>C11*I11</f>
        <v>0</v>
      </c>
      <c r="K11" s="30"/>
      <c r="L11" s="30"/>
      <c r="M11" s="2"/>
      <c r="N11" s="29"/>
    </row>
    <row r="12" spans="1:15" ht="30" customHeight="1">
      <c r="A12" s="56"/>
      <c r="B12" s="57"/>
      <c r="C12" s="10"/>
      <c r="D12" s="63" t="s">
        <v>176</v>
      </c>
      <c r="E12" s="64"/>
      <c r="F12" s="64"/>
      <c r="G12" s="64"/>
      <c r="H12" s="65"/>
      <c r="I12" s="47">
        <v>5200</v>
      </c>
      <c r="J12" s="42">
        <f>C12*I12</f>
        <v>0</v>
      </c>
      <c r="K12" s="30"/>
      <c r="L12" s="30"/>
      <c r="M12" s="2"/>
      <c r="N12" s="29"/>
    </row>
    <row r="13" spans="1:15" ht="16">
      <c r="A13" s="58"/>
      <c r="B13" s="59"/>
      <c r="C13" s="10"/>
      <c r="D13" s="63" t="s">
        <v>177</v>
      </c>
      <c r="E13" s="64"/>
      <c r="F13" s="64"/>
      <c r="G13" s="64"/>
      <c r="H13" s="65"/>
      <c r="I13" s="47">
        <v>5200</v>
      </c>
      <c r="J13" s="42">
        <f>C13*I13</f>
        <v>0</v>
      </c>
      <c r="K13" s="30"/>
      <c r="L13" s="30"/>
      <c r="M13" s="2"/>
      <c r="N13" s="29"/>
    </row>
    <row r="14" spans="1:15" ht="16">
      <c r="A14" s="15"/>
      <c r="B14" s="16"/>
      <c r="C14" s="8"/>
      <c r="D14" s="11"/>
      <c r="E14" s="9"/>
      <c r="F14" s="9"/>
      <c r="G14" s="9"/>
      <c r="H14" s="9"/>
      <c r="I14" s="34"/>
      <c r="J14" s="33"/>
      <c r="K14" s="2"/>
      <c r="L14" s="2"/>
      <c r="M14" s="2"/>
      <c r="N14" s="29"/>
    </row>
    <row r="15" spans="1:15" ht="16">
      <c r="A15" s="54" t="s">
        <v>178</v>
      </c>
      <c r="B15" s="77"/>
      <c r="C15" s="13"/>
      <c r="D15" s="60" t="s">
        <v>179</v>
      </c>
      <c r="E15" s="61"/>
      <c r="F15" s="61"/>
      <c r="G15" s="61"/>
      <c r="H15" s="62"/>
      <c r="I15" s="47"/>
      <c r="J15" s="42" t="str">
        <f>IF(C15=1,I15,"")</f>
        <v/>
      </c>
      <c r="K15" s="2"/>
      <c r="L15" s="2"/>
      <c r="M15" s="2"/>
      <c r="N15" s="29"/>
    </row>
    <row r="16" spans="1:15" ht="16">
      <c r="A16" s="58"/>
      <c r="B16" s="67"/>
      <c r="C16" s="13"/>
      <c r="D16" s="63" t="s">
        <v>180</v>
      </c>
      <c r="E16" s="64"/>
      <c r="F16" s="64"/>
      <c r="G16" s="64"/>
      <c r="H16" s="65"/>
      <c r="I16" s="47"/>
      <c r="J16" s="42" t="str">
        <f>IF(C16=1,I16,"")</f>
        <v/>
      </c>
      <c r="K16" s="2"/>
      <c r="L16" s="2"/>
      <c r="M16" s="2"/>
      <c r="N16" s="29"/>
    </row>
    <row r="17" spans="1:14" ht="16">
      <c r="A17" s="14"/>
      <c r="B17" s="14"/>
      <c r="C17" s="8"/>
      <c r="D17" s="11"/>
      <c r="E17" s="9"/>
      <c r="F17" s="9"/>
      <c r="G17" s="9"/>
      <c r="H17" s="9"/>
      <c r="I17" s="34"/>
      <c r="J17" s="33"/>
      <c r="K17" s="2"/>
      <c r="L17" s="2"/>
      <c r="M17" s="2"/>
      <c r="N17" s="29"/>
    </row>
    <row r="18" spans="1:14" ht="16">
      <c r="A18" s="54" t="s">
        <v>181</v>
      </c>
      <c r="B18" s="55"/>
      <c r="C18" s="10"/>
      <c r="D18" s="60" t="s">
        <v>182</v>
      </c>
      <c r="E18" s="61"/>
      <c r="F18" s="61"/>
      <c r="G18" s="61"/>
      <c r="H18" s="62"/>
      <c r="I18" s="47"/>
      <c r="J18" s="42">
        <f t="shared" ref="J18:J23" si="0">C18*I18</f>
        <v>0</v>
      </c>
      <c r="K18" s="2"/>
      <c r="L18" s="2"/>
      <c r="M18" s="2"/>
      <c r="N18" s="29"/>
    </row>
    <row r="19" spans="1:14" ht="16">
      <c r="A19" s="56"/>
      <c r="B19" s="57"/>
      <c r="C19" s="10"/>
      <c r="D19" s="63" t="s">
        <v>183</v>
      </c>
      <c r="E19" s="64"/>
      <c r="F19" s="64"/>
      <c r="G19" s="64"/>
      <c r="H19" s="65"/>
      <c r="I19" s="47"/>
      <c r="J19" s="42">
        <f t="shared" si="0"/>
        <v>0</v>
      </c>
      <c r="K19" s="2"/>
      <c r="L19" s="2"/>
      <c r="M19" s="2"/>
      <c r="N19" s="29"/>
    </row>
    <row r="20" spans="1:14" ht="16">
      <c r="A20" s="56"/>
      <c r="B20" s="57"/>
      <c r="C20" s="10"/>
      <c r="D20" s="63" t="s">
        <v>184</v>
      </c>
      <c r="E20" s="64"/>
      <c r="F20" s="64"/>
      <c r="G20" s="64"/>
      <c r="H20" s="65"/>
      <c r="I20" s="47"/>
      <c r="J20" s="42">
        <f t="shared" si="0"/>
        <v>0</v>
      </c>
      <c r="K20" s="2"/>
      <c r="L20" s="2"/>
      <c r="M20" s="27"/>
      <c r="N20" s="29"/>
    </row>
    <row r="21" spans="1:14" ht="16">
      <c r="A21" s="56"/>
      <c r="B21" s="57"/>
      <c r="C21" s="10"/>
      <c r="D21" s="63" t="s">
        <v>185</v>
      </c>
      <c r="E21" s="64"/>
      <c r="F21" s="64"/>
      <c r="G21" s="64"/>
      <c r="H21" s="65"/>
      <c r="I21" s="47"/>
      <c r="J21" s="42">
        <f t="shared" si="0"/>
        <v>0</v>
      </c>
      <c r="K21" s="2"/>
      <c r="L21" s="2"/>
      <c r="M21" s="2"/>
      <c r="N21" s="29"/>
    </row>
    <row r="22" spans="1:14" ht="16">
      <c r="A22" s="56"/>
      <c r="B22" s="57"/>
      <c r="C22" s="10"/>
      <c r="D22" s="63" t="s">
        <v>186</v>
      </c>
      <c r="E22" s="64"/>
      <c r="F22" s="64"/>
      <c r="G22" s="64"/>
      <c r="H22" s="65"/>
      <c r="I22" s="47">
        <v>692</v>
      </c>
      <c r="J22" s="42">
        <f>C22*I22</f>
        <v>0</v>
      </c>
      <c r="K22" s="30"/>
      <c r="L22" s="30"/>
      <c r="M22" s="2"/>
      <c r="N22" s="29"/>
    </row>
    <row r="23" spans="1:14" ht="16">
      <c r="A23" s="56"/>
      <c r="B23" s="57"/>
      <c r="C23" s="10"/>
      <c r="D23" s="63" t="s">
        <v>187</v>
      </c>
      <c r="E23" s="64"/>
      <c r="F23" s="64"/>
      <c r="G23" s="64"/>
      <c r="H23" s="65"/>
      <c r="I23" s="47"/>
      <c r="J23" s="42">
        <f t="shared" si="0"/>
        <v>0</v>
      </c>
      <c r="K23" s="2"/>
      <c r="L23" s="2"/>
      <c r="M23" s="2"/>
      <c r="N23" s="29"/>
    </row>
    <row r="24" spans="1:14" ht="16">
      <c r="A24" s="7"/>
      <c r="B24" s="17"/>
      <c r="C24" s="8"/>
      <c r="D24" s="11"/>
      <c r="E24" s="9"/>
      <c r="F24" s="9"/>
      <c r="G24" s="9"/>
      <c r="H24" s="9"/>
      <c r="I24" s="34"/>
      <c r="J24" s="33"/>
      <c r="K24" s="2"/>
      <c r="L24" s="2"/>
      <c r="M24" s="2"/>
      <c r="N24" s="29"/>
    </row>
    <row r="25" spans="1:14" ht="16">
      <c r="A25" s="54" t="s">
        <v>188</v>
      </c>
      <c r="B25" s="55"/>
      <c r="C25" s="10"/>
      <c r="D25" s="60" t="s">
        <v>189</v>
      </c>
      <c r="E25" s="61"/>
      <c r="F25" s="61"/>
      <c r="G25" s="61"/>
      <c r="H25" s="62"/>
      <c r="I25" s="47">
        <v>9322</v>
      </c>
      <c r="J25" s="42">
        <f>C25*I25</f>
        <v>0</v>
      </c>
      <c r="K25" s="30"/>
      <c r="L25" s="30"/>
      <c r="M25" s="2"/>
      <c r="N25" s="29"/>
    </row>
    <row r="26" spans="1:14" ht="16">
      <c r="A26" s="56"/>
      <c r="B26" s="57"/>
      <c r="C26" s="10"/>
      <c r="D26" s="63" t="s">
        <v>190</v>
      </c>
      <c r="E26" s="64"/>
      <c r="F26" s="64"/>
      <c r="G26" s="64"/>
      <c r="H26" s="65"/>
      <c r="I26" s="47">
        <v>9899</v>
      </c>
      <c r="J26" s="42">
        <f>C26*I26</f>
        <v>0</v>
      </c>
      <c r="K26" s="30"/>
      <c r="L26" s="30"/>
      <c r="M26" s="2"/>
      <c r="N26" s="29"/>
    </row>
    <row r="27" spans="1:14" ht="16">
      <c r="A27" s="56"/>
      <c r="B27" s="57"/>
      <c r="C27" s="10"/>
      <c r="D27" s="63" t="s">
        <v>191</v>
      </c>
      <c r="E27" s="64"/>
      <c r="F27" s="64"/>
      <c r="G27" s="64"/>
      <c r="H27" s="65"/>
      <c r="I27" s="47">
        <v>2805</v>
      </c>
      <c r="J27" s="42">
        <f>C27*I27</f>
        <v>0</v>
      </c>
      <c r="K27" s="30"/>
      <c r="L27" s="30"/>
      <c r="M27" s="2"/>
      <c r="N27" s="29"/>
    </row>
    <row r="28" spans="1:14" ht="16">
      <c r="A28" s="56"/>
      <c r="B28" s="57"/>
      <c r="C28" s="10"/>
      <c r="D28" s="63" t="s">
        <v>192</v>
      </c>
      <c r="E28" s="64"/>
      <c r="F28" s="64"/>
      <c r="G28" s="64"/>
      <c r="H28" s="65"/>
      <c r="I28" s="47">
        <v>5344</v>
      </c>
      <c r="J28" s="42">
        <f>C28*I28</f>
        <v>0</v>
      </c>
      <c r="K28" s="30"/>
      <c r="L28" s="30"/>
      <c r="M28" s="2"/>
      <c r="N28" s="29"/>
    </row>
    <row r="29" spans="1:14" ht="16">
      <c r="A29" s="58"/>
      <c r="B29" s="59"/>
      <c r="C29" s="10"/>
      <c r="D29" s="63" t="s">
        <v>193</v>
      </c>
      <c r="E29" s="64"/>
      <c r="F29" s="64"/>
      <c r="G29" s="64"/>
      <c r="H29" s="65"/>
      <c r="I29" s="47">
        <v>2734</v>
      </c>
      <c r="J29" s="42">
        <f>C29*I29</f>
        <v>0</v>
      </c>
      <c r="K29" s="30"/>
      <c r="L29" s="30"/>
      <c r="M29" s="2"/>
      <c r="N29" s="29"/>
    </row>
    <row r="30" spans="1:14" ht="16">
      <c r="A30" s="7"/>
      <c r="B30" s="7"/>
      <c r="C30" s="8"/>
      <c r="D30" s="11"/>
      <c r="E30" s="9"/>
      <c r="F30" s="9"/>
      <c r="G30" s="9"/>
      <c r="H30" s="9"/>
      <c r="I30" s="34"/>
      <c r="J30" s="33"/>
      <c r="K30" s="2"/>
      <c r="L30" s="2"/>
      <c r="M30" s="2"/>
      <c r="N30" s="29"/>
    </row>
    <row r="31" spans="1:14" ht="16">
      <c r="A31" s="54" t="s">
        <v>225</v>
      </c>
      <c r="B31" s="55"/>
      <c r="C31" s="10"/>
      <c r="D31" s="60" t="s">
        <v>194</v>
      </c>
      <c r="E31" s="61"/>
      <c r="F31" s="61"/>
      <c r="G31" s="61"/>
      <c r="H31" s="62"/>
      <c r="I31" s="47">
        <v>167</v>
      </c>
      <c r="J31" s="42">
        <f t="shared" ref="J31:J61" si="1">C31*I31</f>
        <v>0</v>
      </c>
      <c r="K31" s="30"/>
      <c r="L31" s="30"/>
      <c r="M31" s="2"/>
      <c r="N31" s="29"/>
    </row>
    <row r="32" spans="1:14" ht="16">
      <c r="A32" s="56"/>
      <c r="B32" s="57"/>
      <c r="C32" s="10"/>
      <c r="D32" s="63" t="s">
        <v>195</v>
      </c>
      <c r="E32" s="64"/>
      <c r="F32" s="64"/>
      <c r="G32" s="64"/>
      <c r="H32" s="65"/>
      <c r="I32" s="47">
        <v>1092</v>
      </c>
      <c r="J32" s="42">
        <f t="shared" si="1"/>
        <v>0</v>
      </c>
      <c r="K32" s="30"/>
      <c r="L32" s="30"/>
      <c r="M32" s="2"/>
      <c r="N32" s="29"/>
    </row>
    <row r="33" spans="1:14" ht="16">
      <c r="A33" s="56"/>
      <c r="B33" s="57"/>
      <c r="C33" s="10"/>
      <c r="D33" s="63" t="s">
        <v>196</v>
      </c>
      <c r="E33" s="64"/>
      <c r="F33" s="64"/>
      <c r="G33" s="64"/>
      <c r="H33" s="65"/>
      <c r="I33" s="47">
        <v>1420</v>
      </c>
      <c r="J33" s="42">
        <f t="shared" si="1"/>
        <v>0</v>
      </c>
      <c r="K33" s="30"/>
      <c r="L33" s="30"/>
      <c r="M33" s="2"/>
      <c r="N33" s="29"/>
    </row>
    <row r="34" spans="1:14" ht="16">
      <c r="A34" s="56"/>
      <c r="B34" s="57"/>
      <c r="C34" s="10"/>
      <c r="D34" s="63" t="s">
        <v>197</v>
      </c>
      <c r="E34" s="64"/>
      <c r="F34" s="64"/>
      <c r="G34" s="64"/>
      <c r="H34" s="65"/>
      <c r="I34" s="47">
        <v>3879</v>
      </c>
      <c r="J34" s="42">
        <f t="shared" si="1"/>
        <v>0</v>
      </c>
      <c r="K34" s="30"/>
      <c r="L34" s="30"/>
      <c r="M34" s="2"/>
      <c r="N34" s="29"/>
    </row>
    <row r="35" spans="1:14" ht="16">
      <c r="A35" s="56"/>
      <c r="B35" s="57"/>
      <c r="C35" s="10"/>
      <c r="D35" s="63" t="s">
        <v>198</v>
      </c>
      <c r="E35" s="64"/>
      <c r="F35" s="64"/>
      <c r="G35" s="64"/>
      <c r="H35" s="65"/>
      <c r="I35" s="47">
        <v>2965</v>
      </c>
      <c r="J35" s="42">
        <f t="shared" si="1"/>
        <v>0</v>
      </c>
      <c r="K35" s="30"/>
      <c r="L35" s="30"/>
      <c r="M35" s="2"/>
      <c r="N35" s="29"/>
    </row>
    <row r="36" spans="1:14" ht="16">
      <c r="A36" s="56"/>
      <c r="B36" s="57"/>
      <c r="C36" s="10"/>
      <c r="D36" s="63" t="s">
        <v>199</v>
      </c>
      <c r="E36" s="64"/>
      <c r="F36" s="64"/>
      <c r="G36" s="64"/>
      <c r="H36" s="65"/>
      <c r="I36" s="47">
        <v>598</v>
      </c>
      <c r="J36" s="42">
        <f t="shared" si="1"/>
        <v>0</v>
      </c>
      <c r="K36" s="30"/>
      <c r="L36" s="30"/>
      <c r="M36" s="2"/>
      <c r="N36" s="29"/>
    </row>
    <row r="37" spans="1:14" ht="16">
      <c r="A37" s="56"/>
      <c r="B37" s="57"/>
      <c r="C37" s="10"/>
      <c r="D37" s="63" t="s">
        <v>200</v>
      </c>
      <c r="E37" s="64"/>
      <c r="F37" s="64"/>
      <c r="G37" s="64"/>
      <c r="H37" s="65"/>
      <c r="I37" s="47">
        <v>637</v>
      </c>
      <c r="J37" s="42">
        <f t="shared" si="1"/>
        <v>0</v>
      </c>
      <c r="K37" s="30"/>
      <c r="L37" s="30"/>
      <c r="M37" s="2"/>
      <c r="N37" s="29"/>
    </row>
    <row r="38" spans="1:14" ht="16">
      <c r="A38" s="56"/>
      <c r="B38" s="57"/>
      <c r="C38" s="10"/>
      <c r="D38" s="63" t="s">
        <v>201</v>
      </c>
      <c r="E38" s="64"/>
      <c r="F38" s="64"/>
      <c r="G38" s="64"/>
      <c r="H38" s="65"/>
      <c r="I38" s="47">
        <v>1358</v>
      </c>
      <c r="J38" s="42">
        <f t="shared" si="1"/>
        <v>0</v>
      </c>
      <c r="K38" s="30"/>
      <c r="L38" s="30"/>
      <c r="M38" s="2"/>
      <c r="N38" s="29"/>
    </row>
    <row r="39" spans="1:14" ht="16">
      <c r="A39" s="56"/>
      <c r="B39" s="57"/>
      <c r="C39" s="10"/>
      <c r="D39" s="63" t="s">
        <v>202</v>
      </c>
      <c r="E39" s="64"/>
      <c r="F39" s="64"/>
      <c r="G39" s="64"/>
      <c r="H39" s="65"/>
      <c r="I39" s="47">
        <v>9015</v>
      </c>
      <c r="J39" s="42">
        <f t="shared" si="1"/>
        <v>0</v>
      </c>
      <c r="K39" s="30"/>
      <c r="L39" s="30"/>
      <c r="M39" s="2"/>
      <c r="N39" s="29"/>
    </row>
    <row r="40" spans="1:14" ht="16">
      <c r="A40" s="56"/>
      <c r="B40" s="57"/>
      <c r="C40" s="10"/>
      <c r="D40" s="63" t="s">
        <v>203</v>
      </c>
      <c r="E40" s="64"/>
      <c r="F40" s="64"/>
      <c r="G40" s="64"/>
      <c r="H40" s="65"/>
      <c r="I40" s="47">
        <v>7315</v>
      </c>
      <c r="J40" s="42">
        <f t="shared" si="1"/>
        <v>0</v>
      </c>
      <c r="K40" s="30"/>
      <c r="L40" s="30"/>
      <c r="M40" s="2"/>
      <c r="N40" s="29"/>
    </row>
    <row r="41" spans="1:14" ht="16">
      <c r="A41" s="56"/>
      <c r="B41" s="57"/>
      <c r="C41" s="10"/>
      <c r="D41" s="63" t="s">
        <v>204</v>
      </c>
      <c r="E41" s="64"/>
      <c r="F41" s="64"/>
      <c r="G41" s="64"/>
      <c r="H41" s="65"/>
      <c r="I41" s="47">
        <v>985</v>
      </c>
      <c r="J41" s="42">
        <f t="shared" si="1"/>
        <v>0</v>
      </c>
      <c r="K41" s="30"/>
      <c r="L41" s="30"/>
      <c r="M41" s="2"/>
      <c r="N41" s="29"/>
    </row>
    <row r="42" spans="1:14" ht="16">
      <c r="A42" s="56"/>
      <c r="B42" s="57"/>
      <c r="C42" s="10"/>
      <c r="D42" s="63" t="s">
        <v>205</v>
      </c>
      <c r="E42" s="64"/>
      <c r="F42" s="64"/>
      <c r="G42" s="64"/>
      <c r="H42" s="65"/>
      <c r="I42" s="47">
        <v>18227</v>
      </c>
      <c r="J42" s="42">
        <f t="shared" si="1"/>
        <v>0</v>
      </c>
      <c r="K42" s="30"/>
      <c r="L42" s="30"/>
      <c r="M42" s="2"/>
      <c r="N42" s="29"/>
    </row>
    <row r="43" spans="1:14" ht="16">
      <c r="A43" s="56"/>
      <c r="B43" s="57"/>
      <c r="C43" s="10"/>
      <c r="D43" s="63" t="s">
        <v>206</v>
      </c>
      <c r="E43" s="64"/>
      <c r="F43" s="64"/>
      <c r="G43" s="64"/>
      <c r="H43" s="65"/>
      <c r="I43" s="47">
        <v>1385</v>
      </c>
      <c r="J43" s="42">
        <f t="shared" si="1"/>
        <v>0</v>
      </c>
      <c r="K43" s="30"/>
      <c r="L43" s="30"/>
      <c r="M43" s="2"/>
      <c r="N43" s="29"/>
    </row>
    <row r="44" spans="1:14" ht="16">
      <c r="A44" s="56"/>
      <c r="B44" s="57"/>
      <c r="C44" s="10"/>
      <c r="D44" s="63" t="s">
        <v>207</v>
      </c>
      <c r="E44" s="64"/>
      <c r="F44" s="64"/>
      <c r="G44" s="64"/>
      <c r="H44" s="65"/>
      <c r="I44" s="47">
        <v>514</v>
      </c>
      <c r="J44" s="42">
        <f t="shared" si="1"/>
        <v>0</v>
      </c>
      <c r="K44" s="30"/>
      <c r="L44" s="30"/>
      <c r="M44" s="2"/>
      <c r="N44" s="29"/>
    </row>
    <row r="45" spans="1:14" ht="16">
      <c r="A45" s="56"/>
      <c r="B45" s="57"/>
      <c r="C45" s="10"/>
      <c r="D45" s="63" t="s">
        <v>208</v>
      </c>
      <c r="E45" s="64"/>
      <c r="F45" s="64"/>
      <c r="G45" s="64"/>
      <c r="H45" s="65"/>
      <c r="I45" s="47">
        <v>3072</v>
      </c>
      <c r="J45" s="42">
        <f t="shared" si="1"/>
        <v>0</v>
      </c>
      <c r="K45" s="30"/>
      <c r="L45" s="30"/>
      <c r="M45" s="2"/>
      <c r="N45" s="29"/>
    </row>
    <row r="46" spans="1:14" ht="16">
      <c r="A46" s="56"/>
      <c r="B46" s="57"/>
      <c r="C46" s="10"/>
      <c r="D46" s="63" t="s">
        <v>209</v>
      </c>
      <c r="E46" s="64"/>
      <c r="F46" s="64"/>
      <c r="G46" s="64"/>
      <c r="H46" s="65"/>
      <c r="I46" s="47">
        <v>297</v>
      </c>
      <c r="J46" s="42">
        <f t="shared" si="1"/>
        <v>0</v>
      </c>
      <c r="K46" s="30"/>
      <c r="L46" s="30"/>
      <c r="M46" s="2"/>
      <c r="N46" s="29"/>
    </row>
    <row r="47" spans="1:14" ht="16">
      <c r="A47" s="56"/>
      <c r="B47" s="57"/>
      <c r="C47" s="10"/>
      <c r="D47" s="63" t="s">
        <v>210</v>
      </c>
      <c r="E47" s="64"/>
      <c r="F47" s="64"/>
      <c r="G47" s="64"/>
      <c r="H47" s="65"/>
      <c r="I47" s="47">
        <v>1571</v>
      </c>
      <c r="J47" s="42">
        <f t="shared" si="1"/>
        <v>0</v>
      </c>
      <c r="K47" s="30"/>
      <c r="L47" s="30"/>
      <c r="M47" s="2"/>
      <c r="N47" s="29"/>
    </row>
    <row r="48" spans="1:14" ht="16">
      <c r="A48" s="56"/>
      <c r="B48" s="57"/>
      <c r="C48" s="10"/>
      <c r="D48" s="63" t="s">
        <v>211</v>
      </c>
      <c r="E48" s="64"/>
      <c r="F48" s="64"/>
      <c r="G48" s="64"/>
      <c r="H48" s="65"/>
      <c r="I48" s="47">
        <v>905</v>
      </c>
      <c r="J48" s="42">
        <f t="shared" si="1"/>
        <v>0</v>
      </c>
      <c r="K48" s="30"/>
      <c r="L48" s="30"/>
      <c r="M48" s="2"/>
      <c r="N48" s="29"/>
    </row>
    <row r="49" spans="1:14" ht="16">
      <c r="A49" s="56"/>
      <c r="B49" s="57"/>
      <c r="C49" s="10"/>
      <c r="D49" s="63" t="s">
        <v>212</v>
      </c>
      <c r="E49" s="64"/>
      <c r="F49" s="64"/>
      <c r="G49" s="64"/>
      <c r="H49" s="65"/>
      <c r="I49" s="47">
        <v>389</v>
      </c>
      <c r="J49" s="42">
        <f t="shared" si="1"/>
        <v>0</v>
      </c>
      <c r="K49" s="30"/>
      <c r="L49" s="30"/>
      <c r="M49" s="2"/>
      <c r="N49" s="29"/>
    </row>
    <row r="50" spans="1:14" ht="16">
      <c r="A50" s="56"/>
      <c r="B50" s="57"/>
      <c r="C50" s="10"/>
      <c r="D50" s="63" t="s">
        <v>213</v>
      </c>
      <c r="E50" s="64"/>
      <c r="F50" s="64"/>
      <c r="G50" s="64"/>
      <c r="H50" s="65"/>
      <c r="I50" s="47">
        <v>5620</v>
      </c>
      <c r="J50" s="42">
        <f t="shared" si="1"/>
        <v>0</v>
      </c>
      <c r="K50" s="30"/>
      <c r="L50" s="30"/>
      <c r="M50" s="2"/>
      <c r="N50" s="29"/>
    </row>
    <row r="51" spans="1:14" ht="16">
      <c r="A51" s="56"/>
      <c r="B51" s="57"/>
      <c r="C51" s="10"/>
      <c r="D51" s="63" t="s">
        <v>214</v>
      </c>
      <c r="E51" s="64"/>
      <c r="F51" s="64"/>
      <c r="G51" s="64"/>
      <c r="H51" s="65"/>
      <c r="I51" s="47">
        <v>417</v>
      </c>
      <c r="J51" s="42">
        <f t="shared" si="1"/>
        <v>0</v>
      </c>
      <c r="K51" s="30"/>
      <c r="L51" s="30"/>
      <c r="M51" s="2"/>
      <c r="N51" s="29"/>
    </row>
    <row r="52" spans="1:14" ht="16">
      <c r="A52" s="56"/>
      <c r="B52" s="57"/>
      <c r="C52" s="10"/>
      <c r="D52" s="63" t="s">
        <v>215</v>
      </c>
      <c r="E52" s="64"/>
      <c r="F52" s="64"/>
      <c r="G52" s="64"/>
      <c r="H52" s="65"/>
      <c r="I52" s="47">
        <v>6960</v>
      </c>
      <c r="J52" s="42">
        <f t="shared" si="1"/>
        <v>0</v>
      </c>
      <c r="K52" s="30"/>
      <c r="L52" s="30"/>
      <c r="M52" s="2"/>
      <c r="N52" s="29"/>
    </row>
    <row r="53" spans="1:14" ht="16">
      <c r="A53" s="56"/>
      <c r="B53" s="57"/>
      <c r="C53" s="10"/>
      <c r="D53" s="72" t="s">
        <v>216</v>
      </c>
      <c r="E53" s="64"/>
      <c r="F53" s="64"/>
      <c r="G53" s="64"/>
      <c r="H53" s="65"/>
      <c r="I53" s="47">
        <v>19879</v>
      </c>
      <c r="J53" s="42">
        <f t="shared" si="1"/>
        <v>0</v>
      </c>
      <c r="K53" s="30"/>
      <c r="L53" s="30"/>
      <c r="M53" s="2"/>
      <c r="N53" s="29"/>
    </row>
    <row r="54" spans="1:14" ht="16">
      <c r="A54" s="56"/>
      <c r="B54" s="57"/>
      <c r="C54" s="10"/>
      <c r="D54" s="72" t="s">
        <v>217</v>
      </c>
      <c r="E54" s="64"/>
      <c r="F54" s="64"/>
      <c r="G54" s="64"/>
      <c r="H54" s="65"/>
      <c r="I54" s="47">
        <v>3915</v>
      </c>
      <c r="J54" s="42">
        <f t="shared" si="1"/>
        <v>0</v>
      </c>
      <c r="K54" s="30"/>
      <c r="L54" s="30"/>
      <c r="M54" s="2"/>
      <c r="N54" s="29"/>
    </row>
    <row r="55" spans="1:14" ht="16">
      <c r="A55" s="56"/>
      <c r="B55" s="57"/>
      <c r="C55" s="10"/>
      <c r="D55" s="72" t="s">
        <v>218</v>
      </c>
      <c r="E55" s="64"/>
      <c r="F55" s="64"/>
      <c r="G55" s="64"/>
      <c r="H55" s="65"/>
      <c r="I55" s="47">
        <v>2121</v>
      </c>
      <c r="J55" s="42">
        <f t="shared" si="1"/>
        <v>0</v>
      </c>
      <c r="K55" s="30"/>
      <c r="L55" s="30"/>
      <c r="M55" s="2"/>
      <c r="N55" s="29"/>
    </row>
    <row r="56" spans="1:14" ht="16">
      <c r="A56" s="56"/>
      <c r="B56" s="57"/>
      <c r="C56" s="10"/>
      <c r="D56" s="72" t="s">
        <v>219</v>
      </c>
      <c r="E56" s="64"/>
      <c r="F56" s="64"/>
      <c r="G56" s="64"/>
      <c r="H56" s="65"/>
      <c r="I56" s="47">
        <v>2228</v>
      </c>
      <c r="J56" s="42">
        <f t="shared" si="1"/>
        <v>0</v>
      </c>
      <c r="K56" s="30"/>
      <c r="L56" s="30"/>
      <c r="M56" s="2"/>
      <c r="N56" s="29"/>
    </row>
    <row r="57" spans="1:14" ht="16">
      <c r="A57" s="56"/>
      <c r="B57" s="57"/>
      <c r="C57" s="10"/>
      <c r="D57" s="72" t="s">
        <v>220</v>
      </c>
      <c r="E57" s="64"/>
      <c r="F57" s="64"/>
      <c r="G57" s="64"/>
      <c r="H57" s="65"/>
      <c r="I57" s="47">
        <v>19879</v>
      </c>
      <c r="J57" s="42">
        <f t="shared" si="1"/>
        <v>0</v>
      </c>
      <c r="K57" s="30"/>
      <c r="L57" s="30"/>
      <c r="M57" s="2"/>
      <c r="N57" s="29"/>
    </row>
    <row r="58" spans="1:14" ht="16">
      <c r="A58" s="56"/>
      <c r="B58" s="57"/>
      <c r="C58" s="10"/>
      <c r="D58" s="72" t="s">
        <v>221</v>
      </c>
      <c r="E58" s="64"/>
      <c r="F58" s="64"/>
      <c r="G58" s="64"/>
      <c r="H58" s="65"/>
      <c r="I58" s="47">
        <v>3915</v>
      </c>
      <c r="J58" s="42">
        <f t="shared" si="1"/>
        <v>0</v>
      </c>
      <c r="K58" s="30"/>
      <c r="L58" s="30"/>
      <c r="M58" s="2"/>
      <c r="N58" s="29"/>
    </row>
    <row r="59" spans="1:14" ht="16">
      <c r="A59" s="56"/>
      <c r="B59" s="57"/>
      <c r="C59" s="10"/>
      <c r="D59" s="72" t="s">
        <v>222</v>
      </c>
      <c r="E59" s="64"/>
      <c r="F59" s="64"/>
      <c r="G59" s="64"/>
      <c r="H59" s="65"/>
      <c r="I59" s="47">
        <v>2121</v>
      </c>
      <c r="J59" s="42">
        <f t="shared" si="1"/>
        <v>0</v>
      </c>
      <c r="K59" s="30"/>
      <c r="L59" s="30"/>
      <c r="M59" s="2"/>
      <c r="N59" s="29"/>
    </row>
    <row r="60" spans="1:14" ht="16">
      <c r="A60" s="56"/>
      <c r="B60" s="57"/>
      <c r="C60" s="10"/>
      <c r="D60" s="72" t="s">
        <v>223</v>
      </c>
      <c r="E60" s="64"/>
      <c r="F60" s="64"/>
      <c r="G60" s="64"/>
      <c r="H60" s="65"/>
      <c r="I60" s="47">
        <v>2228</v>
      </c>
      <c r="J60" s="42">
        <f t="shared" si="1"/>
        <v>0</v>
      </c>
      <c r="K60" s="30"/>
      <c r="L60" s="30"/>
      <c r="M60" s="2"/>
      <c r="N60" s="29"/>
    </row>
    <row r="61" spans="1:14" ht="16">
      <c r="A61" s="58"/>
      <c r="B61" s="59"/>
      <c r="C61" s="10"/>
      <c r="D61" s="63" t="s">
        <v>224</v>
      </c>
      <c r="E61" s="64"/>
      <c r="F61" s="64"/>
      <c r="G61" s="64"/>
      <c r="H61" s="65"/>
      <c r="I61" s="47">
        <v>2752</v>
      </c>
      <c r="J61" s="42">
        <f t="shared" si="1"/>
        <v>0</v>
      </c>
      <c r="K61" s="30"/>
      <c r="L61" s="30"/>
      <c r="M61" s="2"/>
      <c r="N61" s="29"/>
    </row>
    <row r="62" spans="1:14" ht="16">
      <c r="A62" s="7"/>
      <c r="B62" s="17"/>
      <c r="C62" s="8"/>
      <c r="D62" s="11"/>
      <c r="E62" s="9"/>
      <c r="F62" s="9"/>
      <c r="G62" s="9"/>
      <c r="H62" s="9"/>
      <c r="I62" s="34"/>
      <c r="J62" s="33"/>
      <c r="K62" s="2"/>
      <c r="L62" s="2"/>
      <c r="M62" s="2"/>
      <c r="N62" s="29"/>
    </row>
    <row r="63" spans="1:14" ht="16">
      <c r="A63" s="75" t="s">
        <v>4</v>
      </c>
      <c r="B63" s="76"/>
      <c r="C63" s="13"/>
      <c r="D63" s="60" t="s">
        <v>226</v>
      </c>
      <c r="E63" s="61"/>
      <c r="F63" s="61"/>
      <c r="G63" s="61"/>
      <c r="H63" s="62"/>
      <c r="I63" s="47">
        <v>5078</v>
      </c>
      <c r="J63" s="42">
        <f>C63*I63</f>
        <v>0</v>
      </c>
      <c r="K63" s="30"/>
      <c r="L63" s="30"/>
      <c r="M63" s="2"/>
      <c r="N63" s="29"/>
    </row>
    <row r="64" spans="1:14" ht="16">
      <c r="A64" s="7"/>
      <c r="B64" s="17"/>
      <c r="C64" s="8"/>
      <c r="D64" s="11"/>
      <c r="E64" s="9"/>
      <c r="F64" s="9"/>
      <c r="G64" s="9"/>
      <c r="H64" s="9"/>
      <c r="I64" s="34"/>
      <c r="J64" s="33"/>
      <c r="K64" s="2"/>
      <c r="L64" s="2"/>
      <c r="M64" s="2"/>
      <c r="N64" s="29"/>
    </row>
    <row r="65" spans="1:14" ht="16">
      <c r="A65" s="54" t="s">
        <v>233</v>
      </c>
      <c r="B65" s="55"/>
      <c r="C65" s="10"/>
      <c r="D65" s="60" t="s">
        <v>227</v>
      </c>
      <c r="E65" s="61"/>
      <c r="F65" s="61"/>
      <c r="G65" s="61"/>
      <c r="H65" s="62"/>
      <c r="I65" s="47">
        <v>541</v>
      </c>
      <c r="J65" s="42">
        <f t="shared" ref="J65:J70" si="2">C65*I65</f>
        <v>0</v>
      </c>
      <c r="K65" s="30"/>
      <c r="L65" s="30"/>
      <c r="M65" s="2"/>
      <c r="N65" s="29"/>
    </row>
    <row r="66" spans="1:14" ht="16">
      <c r="A66" s="56"/>
      <c r="B66" s="57"/>
      <c r="C66" s="10"/>
      <c r="D66" s="63" t="s">
        <v>228</v>
      </c>
      <c r="E66" s="64"/>
      <c r="F66" s="64"/>
      <c r="G66" s="64"/>
      <c r="H66" s="65"/>
      <c r="I66" s="47">
        <v>221</v>
      </c>
      <c r="J66" s="42">
        <f t="shared" si="2"/>
        <v>0</v>
      </c>
      <c r="K66" s="30"/>
      <c r="L66" s="30"/>
      <c r="M66" s="2"/>
      <c r="N66" s="29"/>
    </row>
    <row r="67" spans="1:14" ht="16">
      <c r="A67" s="56"/>
      <c r="B67" s="57"/>
      <c r="C67" s="10"/>
      <c r="D67" s="63" t="s">
        <v>229</v>
      </c>
      <c r="E67" s="64"/>
      <c r="F67" s="64"/>
      <c r="G67" s="64"/>
      <c r="H67" s="65"/>
      <c r="I67" s="47">
        <v>204</v>
      </c>
      <c r="J67" s="42">
        <f t="shared" si="2"/>
        <v>0</v>
      </c>
      <c r="K67" s="30"/>
      <c r="L67" s="30"/>
      <c r="M67" s="2"/>
      <c r="N67" s="29"/>
    </row>
    <row r="68" spans="1:14" ht="16">
      <c r="A68" s="56"/>
      <c r="B68" s="57"/>
      <c r="C68" s="10"/>
      <c r="D68" s="63" t="s">
        <v>230</v>
      </c>
      <c r="E68" s="64"/>
      <c r="F68" s="64"/>
      <c r="G68" s="64"/>
      <c r="H68" s="65"/>
      <c r="I68" s="47">
        <v>4465</v>
      </c>
      <c r="J68" s="42">
        <f t="shared" si="2"/>
        <v>0</v>
      </c>
      <c r="K68" s="30"/>
      <c r="L68" s="30"/>
      <c r="M68" s="2"/>
      <c r="N68" s="29"/>
    </row>
    <row r="69" spans="1:14" ht="16">
      <c r="A69" s="56"/>
      <c r="B69" s="57"/>
      <c r="C69" s="10"/>
      <c r="D69" s="63" t="s">
        <v>231</v>
      </c>
      <c r="E69" s="64"/>
      <c r="F69" s="64"/>
      <c r="G69" s="64"/>
      <c r="H69" s="65"/>
      <c r="I69" s="47">
        <v>950</v>
      </c>
      <c r="J69" s="42">
        <f t="shared" si="2"/>
        <v>0</v>
      </c>
      <c r="K69" s="30"/>
      <c r="L69" s="30"/>
      <c r="M69" s="2"/>
      <c r="N69" s="29"/>
    </row>
    <row r="70" spans="1:14" ht="16">
      <c r="A70" s="56"/>
      <c r="B70" s="57"/>
      <c r="C70" s="10"/>
      <c r="D70" s="63" t="s">
        <v>232</v>
      </c>
      <c r="E70" s="64"/>
      <c r="F70" s="64"/>
      <c r="G70" s="64"/>
      <c r="H70" s="65"/>
      <c r="I70" s="47">
        <v>6152</v>
      </c>
      <c r="J70" s="42">
        <f t="shared" si="2"/>
        <v>0</v>
      </c>
      <c r="K70" s="30"/>
      <c r="L70" s="30"/>
      <c r="M70" s="2"/>
      <c r="N70" s="29"/>
    </row>
    <row r="71" spans="1:14" ht="16">
      <c r="A71" s="14"/>
      <c r="B71" s="15"/>
      <c r="C71" s="8"/>
      <c r="D71" s="11"/>
      <c r="E71" s="9"/>
      <c r="F71" s="9"/>
      <c r="G71" s="9"/>
      <c r="H71" s="9"/>
      <c r="I71" s="34"/>
      <c r="J71" s="33"/>
      <c r="K71" s="2"/>
      <c r="L71" s="2"/>
      <c r="M71" s="2"/>
      <c r="N71" s="29"/>
    </row>
    <row r="72" spans="1:14" ht="16">
      <c r="A72" s="73" t="s">
        <v>236</v>
      </c>
      <c r="B72" s="57"/>
      <c r="C72" s="10"/>
      <c r="D72" s="60" t="s">
        <v>234</v>
      </c>
      <c r="E72" s="61"/>
      <c r="F72" s="61"/>
      <c r="G72" s="61"/>
      <c r="H72" s="62"/>
      <c r="I72" s="47">
        <v>32673</v>
      </c>
      <c r="J72" s="42">
        <f>C72*I72</f>
        <v>0</v>
      </c>
      <c r="K72" s="30"/>
      <c r="L72" s="30"/>
      <c r="M72" s="2"/>
      <c r="N72" s="29"/>
    </row>
    <row r="73" spans="1:14" ht="16">
      <c r="A73" s="74"/>
      <c r="B73" s="57"/>
      <c r="C73" s="10"/>
      <c r="D73" s="63" t="s">
        <v>235</v>
      </c>
      <c r="E73" s="64"/>
      <c r="F73" s="64"/>
      <c r="G73" s="64"/>
      <c r="H73" s="65"/>
      <c r="I73" s="47">
        <v>32673</v>
      </c>
      <c r="J73" s="42">
        <f>C73*I73</f>
        <v>0</v>
      </c>
      <c r="K73" s="30"/>
      <c r="L73" s="30"/>
      <c r="M73" s="2"/>
      <c r="N73" s="29"/>
    </row>
    <row r="74" spans="1:14" ht="16">
      <c r="A74" s="14"/>
      <c r="B74" s="18"/>
      <c r="C74" s="8"/>
      <c r="D74" s="11"/>
      <c r="E74" s="9"/>
      <c r="F74" s="9"/>
      <c r="G74" s="9"/>
      <c r="H74" s="9"/>
      <c r="I74" s="34"/>
      <c r="J74" s="33"/>
      <c r="K74" s="2"/>
      <c r="L74" s="2"/>
      <c r="M74" s="2"/>
      <c r="N74" s="29"/>
    </row>
    <row r="75" spans="1:14" ht="16">
      <c r="A75" s="54" t="s">
        <v>237</v>
      </c>
      <c r="B75" s="55"/>
      <c r="C75" s="10"/>
      <c r="D75" s="60" t="s">
        <v>238</v>
      </c>
      <c r="E75" s="61"/>
      <c r="F75" s="61"/>
      <c r="G75" s="61"/>
      <c r="H75" s="62"/>
      <c r="I75" s="47">
        <v>9109</v>
      </c>
      <c r="J75" s="42">
        <f t="shared" ref="J75:J80" si="3">C75*I75</f>
        <v>0</v>
      </c>
      <c r="K75" s="30"/>
      <c r="L75" s="30"/>
      <c r="M75" s="2"/>
      <c r="N75" s="29"/>
    </row>
    <row r="76" spans="1:14" ht="16">
      <c r="A76" s="56"/>
      <c r="B76" s="57"/>
      <c r="C76" s="10"/>
      <c r="D76" s="63" t="s">
        <v>239</v>
      </c>
      <c r="E76" s="64"/>
      <c r="F76" s="64"/>
      <c r="G76" s="64"/>
      <c r="H76" s="65"/>
      <c r="I76" s="47">
        <v>31616</v>
      </c>
      <c r="J76" s="42">
        <f t="shared" si="3"/>
        <v>0</v>
      </c>
      <c r="K76" s="30"/>
      <c r="L76" s="30"/>
      <c r="M76" s="2"/>
      <c r="N76" s="29"/>
    </row>
    <row r="77" spans="1:14" ht="16">
      <c r="A77" s="56"/>
      <c r="B77" s="57"/>
      <c r="C77" s="10"/>
      <c r="D77" s="63" t="s">
        <v>240</v>
      </c>
      <c r="E77" s="64"/>
      <c r="F77" s="64"/>
      <c r="G77" s="64"/>
      <c r="H77" s="65"/>
      <c r="I77" s="47">
        <v>2832</v>
      </c>
      <c r="J77" s="42">
        <f t="shared" si="3"/>
        <v>0</v>
      </c>
      <c r="K77" s="30"/>
      <c r="L77" s="30"/>
      <c r="M77" s="2"/>
      <c r="N77" s="29"/>
    </row>
    <row r="78" spans="1:14" ht="16">
      <c r="A78" s="56"/>
      <c r="B78" s="57"/>
      <c r="C78" s="10"/>
      <c r="D78" s="63" t="s">
        <v>241</v>
      </c>
      <c r="E78" s="64"/>
      <c r="F78" s="64"/>
      <c r="G78" s="64"/>
      <c r="H78" s="65"/>
      <c r="I78" s="47">
        <v>1154</v>
      </c>
      <c r="J78" s="42">
        <f t="shared" si="3"/>
        <v>0</v>
      </c>
      <c r="K78" s="30"/>
      <c r="L78" s="30"/>
      <c r="M78" s="2"/>
      <c r="N78" s="29"/>
    </row>
    <row r="79" spans="1:14" ht="16">
      <c r="A79" s="56"/>
      <c r="B79" s="57"/>
      <c r="C79" s="10"/>
      <c r="D79" s="63" t="s">
        <v>242</v>
      </c>
      <c r="E79" s="64"/>
      <c r="F79" s="64"/>
      <c r="G79" s="64"/>
      <c r="H79" s="65"/>
      <c r="I79" s="47">
        <v>12873</v>
      </c>
      <c r="J79" s="42">
        <f t="shared" si="3"/>
        <v>0</v>
      </c>
      <c r="K79" s="30"/>
      <c r="L79" s="30"/>
      <c r="M79" s="2"/>
      <c r="N79" s="29"/>
    </row>
    <row r="80" spans="1:14" ht="16">
      <c r="A80" s="58"/>
      <c r="B80" s="59"/>
      <c r="C80" s="10"/>
      <c r="D80" s="63" t="s">
        <v>243</v>
      </c>
      <c r="E80" s="64"/>
      <c r="F80" s="64"/>
      <c r="G80" s="64"/>
      <c r="H80" s="65"/>
      <c r="I80" s="47">
        <v>16292</v>
      </c>
      <c r="J80" s="42">
        <f t="shared" si="3"/>
        <v>0</v>
      </c>
      <c r="K80" s="30"/>
      <c r="L80" s="30"/>
      <c r="M80" s="2"/>
      <c r="N80" s="29"/>
    </row>
    <row r="81" spans="1:14" ht="16">
      <c r="A81" s="7"/>
      <c r="B81" s="17"/>
      <c r="C81" s="8"/>
      <c r="D81" s="11"/>
      <c r="E81" s="9"/>
      <c r="F81" s="9"/>
      <c r="G81" s="9"/>
      <c r="H81" s="9"/>
      <c r="I81" s="34"/>
      <c r="J81" s="33"/>
      <c r="K81" s="2"/>
      <c r="L81" s="2"/>
      <c r="M81" s="2"/>
      <c r="N81" s="29"/>
    </row>
    <row r="82" spans="1:14" ht="16">
      <c r="A82" s="54" t="s">
        <v>272</v>
      </c>
      <c r="B82" s="55"/>
      <c r="C82" s="10"/>
      <c r="D82" s="60" t="s">
        <v>244</v>
      </c>
      <c r="E82" s="61"/>
      <c r="F82" s="61"/>
      <c r="G82" s="61"/>
      <c r="H82" s="62"/>
      <c r="I82" s="47"/>
      <c r="J82" s="42">
        <f t="shared" ref="J82:J109" si="4">C82*I82</f>
        <v>0</v>
      </c>
      <c r="K82" s="30"/>
      <c r="L82" s="30"/>
      <c r="M82" s="2"/>
      <c r="N82" s="29"/>
    </row>
    <row r="83" spans="1:14" ht="16">
      <c r="A83" s="56"/>
      <c r="B83" s="57"/>
      <c r="C83" s="10"/>
      <c r="D83" s="72" t="s">
        <v>245</v>
      </c>
      <c r="E83" s="64"/>
      <c r="F83" s="64"/>
      <c r="G83" s="64"/>
      <c r="H83" s="65"/>
      <c r="I83" s="47">
        <v>20065</v>
      </c>
      <c r="J83" s="42">
        <f t="shared" si="4"/>
        <v>0</v>
      </c>
      <c r="K83" s="30"/>
      <c r="L83" s="30"/>
      <c r="M83" s="2"/>
      <c r="N83" s="29"/>
    </row>
    <row r="84" spans="1:14" ht="16">
      <c r="A84" s="56"/>
      <c r="B84" s="57"/>
      <c r="C84" s="10"/>
      <c r="D84" s="72" t="s">
        <v>246</v>
      </c>
      <c r="E84" s="64"/>
      <c r="F84" s="64"/>
      <c r="G84" s="64"/>
      <c r="H84" s="65"/>
      <c r="I84" s="47">
        <v>23617</v>
      </c>
      <c r="J84" s="42">
        <f t="shared" si="4"/>
        <v>0</v>
      </c>
      <c r="K84" s="30"/>
      <c r="L84" s="30"/>
      <c r="M84" s="2"/>
      <c r="N84" s="29"/>
    </row>
    <row r="85" spans="1:14" ht="16">
      <c r="A85" s="56"/>
      <c r="B85" s="57"/>
      <c r="C85" s="10"/>
      <c r="D85" s="72" t="s">
        <v>247</v>
      </c>
      <c r="E85" s="64"/>
      <c r="F85" s="64"/>
      <c r="G85" s="64"/>
      <c r="H85" s="65"/>
      <c r="I85" s="47">
        <v>23128</v>
      </c>
      <c r="J85" s="42">
        <f t="shared" si="4"/>
        <v>0</v>
      </c>
      <c r="K85" s="30"/>
      <c r="L85" s="30"/>
      <c r="M85" s="2"/>
      <c r="N85" s="29"/>
    </row>
    <row r="86" spans="1:14" ht="16">
      <c r="A86" s="56"/>
      <c r="B86" s="57"/>
      <c r="C86" s="10"/>
      <c r="D86" s="72" t="s">
        <v>248</v>
      </c>
      <c r="E86" s="64"/>
      <c r="F86" s="64"/>
      <c r="G86" s="64"/>
      <c r="H86" s="65"/>
      <c r="I86" s="47">
        <v>24407</v>
      </c>
      <c r="J86" s="42">
        <f t="shared" si="4"/>
        <v>0</v>
      </c>
      <c r="K86" s="30"/>
      <c r="L86" s="30"/>
      <c r="M86" s="2"/>
      <c r="N86" s="29"/>
    </row>
    <row r="87" spans="1:14" ht="31" customHeight="1">
      <c r="A87" s="56"/>
      <c r="B87" s="57"/>
      <c r="C87" s="10"/>
      <c r="D87" s="63" t="s">
        <v>249</v>
      </c>
      <c r="E87" s="64"/>
      <c r="F87" s="64"/>
      <c r="G87" s="64"/>
      <c r="H87" s="65"/>
      <c r="I87" s="47">
        <v>3196</v>
      </c>
      <c r="J87" s="42">
        <f t="shared" si="4"/>
        <v>0</v>
      </c>
      <c r="K87" s="30"/>
      <c r="L87" s="30"/>
      <c r="M87" s="2"/>
      <c r="N87" s="29"/>
    </row>
    <row r="88" spans="1:14" ht="16">
      <c r="A88" s="56"/>
      <c r="B88" s="57"/>
      <c r="C88" s="10"/>
      <c r="D88" s="63" t="s">
        <v>250</v>
      </c>
      <c r="E88" s="64"/>
      <c r="F88" s="64"/>
      <c r="G88" s="64"/>
      <c r="H88" s="65"/>
      <c r="I88" s="47">
        <v>3267</v>
      </c>
      <c r="J88" s="42">
        <f t="shared" si="4"/>
        <v>0</v>
      </c>
      <c r="K88" s="30"/>
      <c r="L88" s="30"/>
      <c r="M88" s="2"/>
      <c r="N88" s="29"/>
    </row>
    <row r="89" spans="1:14" ht="16">
      <c r="A89" s="56"/>
      <c r="B89" s="57"/>
      <c r="C89" s="10"/>
      <c r="D89" s="63" t="s">
        <v>251</v>
      </c>
      <c r="E89" s="64"/>
      <c r="F89" s="64"/>
      <c r="G89" s="64"/>
      <c r="H89" s="65"/>
      <c r="I89" s="47">
        <v>4013</v>
      </c>
      <c r="J89" s="42">
        <f t="shared" si="4"/>
        <v>0</v>
      </c>
      <c r="K89" s="30"/>
      <c r="L89" s="30"/>
      <c r="M89" s="2"/>
      <c r="N89" s="29"/>
    </row>
    <row r="90" spans="1:14" ht="16">
      <c r="A90" s="56"/>
      <c r="B90" s="57"/>
      <c r="C90" s="10"/>
      <c r="D90" s="63" t="s">
        <v>252</v>
      </c>
      <c r="E90" s="64"/>
      <c r="F90" s="64"/>
      <c r="G90" s="64"/>
      <c r="H90" s="65"/>
      <c r="I90" s="47">
        <v>4306</v>
      </c>
      <c r="J90" s="42">
        <f t="shared" si="4"/>
        <v>0</v>
      </c>
      <c r="K90" s="30"/>
      <c r="L90" s="30"/>
      <c r="M90" s="2"/>
      <c r="N90" s="29"/>
    </row>
    <row r="91" spans="1:14" ht="16">
      <c r="A91" s="56"/>
      <c r="B91" s="57"/>
      <c r="C91" s="10"/>
      <c r="D91" s="63" t="s">
        <v>253</v>
      </c>
      <c r="E91" s="64"/>
      <c r="F91" s="64"/>
      <c r="G91" s="64"/>
      <c r="H91" s="65"/>
      <c r="I91" s="47">
        <v>1065</v>
      </c>
      <c r="J91" s="42">
        <f t="shared" si="4"/>
        <v>0</v>
      </c>
      <c r="K91" s="30"/>
      <c r="L91" s="30"/>
      <c r="M91" s="2"/>
      <c r="N91" s="29"/>
    </row>
    <row r="92" spans="1:14" ht="16">
      <c r="A92" s="56"/>
      <c r="B92" s="57"/>
      <c r="C92" s="10"/>
      <c r="D92" s="63" t="s">
        <v>254</v>
      </c>
      <c r="E92" s="64"/>
      <c r="F92" s="64"/>
      <c r="G92" s="64"/>
      <c r="H92" s="65"/>
      <c r="I92" s="47">
        <v>2574</v>
      </c>
      <c r="J92" s="42">
        <f t="shared" si="4"/>
        <v>0</v>
      </c>
      <c r="K92" s="30"/>
      <c r="L92" s="30"/>
      <c r="M92" s="2"/>
      <c r="N92" s="29"/>
    </row>
    <row r="93" spans="1:14" ht="16">
      <c r="A93" s="56"/>
      <c r="B93" s="57"/>
      <c r="C93" s="10"/>
      <c r="D93" s="63" t="s">
        <v>255</v>
      </c>
      <c r="E93" s="64"/>
      <c r="F93" s="64"/>
      <c r="G93" s="64"/>
      <c r="H93" s="65"/>
      <c r="I93" s="47">
        <v>639</v>
      </c>
      <c r="J93" s="42">
        <f t="shared" si="4"/>
        <v>0</v>
      </c>
      <c r="K93" s="30"/>
      <c r="L93" s="30"/>
      <c r="M93" s="2"/>
      <c r="N93" s="29"/>
    </row>
    <row r="94" spans="1:14" ht="16">
      <c r="A94" s="56"/>
      <c r="B94" s="57"/>
      <c r="C94" s="10"/>
      <c r="D94" s="63" t="s">
        <v>256</v>
      </c>
      <c r="E94" s="64"/>
      <c r="F94" s="64"/>
      <c r="G94" s="64"/>
      <c r="H94" s="65"/>
      <c r="I94" s="47">
        <v>2317</v>
      </c>
      <c r="J94" s="42">
        <f t="shared" si="4"/>
        <v>0</v>
      </c>
      <c r="K94" s="30"/>
      <c r="L94" s="30"/>
      <c r="M94" s="2"/>
      <c r="N94" s="29"/>
    </row>
    <row r="95" spans="1:14" ht="16">
      <c r="A95" s="56"/>
      <c r="B95" s="57"/>
      <c r="C95" s="10"/>
      <c r="D95" s="63" t="s">
        <v>257</v>
      </c>
      <c r="E95" s="64"/>
      <c r="F95" s="64"/>
      <c r="G95" s="64"/>
      <c r="H95" s="65"/>
      <c r="I95" s="47">
        <v>657</v>
      </c>
      <c r="J95" s="42">
        <f t="shared" si="4"/>
        <v>0</v>
      </c>
      <c r="K95" s="30"/>
      <c r="L95" s="30"/>
      <c r="M95" s="2"/>
      <c r="N95" s="29"/>
    </row>
    <row r="96" spans="1:14" ht="16">
      <c r="A96" s="56"/>
      <c r="B96" s="57"/>
      <c r="C96" s="10"/>
      <c r="D96" s="63" t="s">
        <v>258</v>
      </c>
      <c r="E96" s="64"/>
      <c r="F96" s="64"/>
      <c r="G96" s="64"/>
      <c r="H96" s="65"/>
      <c r="I96" s="47">
        <v>274</v>
      </c>
      <c r="J96" s="42">
        <f t="shared" si="4"/>
        <v>0</v>
      </c>
      <c r="K96" s="30"/>
      <c r="L96" s="30"/>
      <c r="M96" s="2"/>
      <c r="N96" s="29"/>
    </row>
    <row r="97" spans="1:14" ht="16">
      <c r="A97" s="56"/>
      <c r="B97" s="57"/>
      <c r="C97" s="10"/>
      <c r="D97" s="63" t="s">
        <v>259</v>
      </c>
      <c r="E97" s="64"/>
      <c r="F97" s="64"/>
      <c r="G97" s="64"/>
      <c r="H97" s="65"/>
      <c r="I97" s="47">
        <v>354</v>
      </c>
      <c r="J97" s="42">
        <f t="shared" si="4"/>
        <v>0</v>
      </c>
      <c r="K97" s="30"/>
      <c r="L97" s="30"/>
      <c r="M97" s="2"/>
      <c r="N97" s="29"/>
    </row>
    <row r="98" spans="1:14" ht="16">
      <c r="A98" s="56"/>
      <c r="B98" s="57"/>
      <c r="C98" s="10"/>
      <c r="D98" s="63" t="s">
        <v>260</v>
      </c>
      <c r="E98" s="64"/>
      <c r="F98" s="64"/>
      <c r="G98" s="64"/>
      <c r="H98" s="65"/>
      <c r="I98" s="47">
        <v>1598</v>
      </c>
      <c r="J98" s="42">
        <f t="shared" si="4"/>
        <v>0</v>
      </c>
      <c r="K98" s="30"/>
      <c r="L98" s="30"/>
      <c r="M98" s="2"/>
      <c r="N98" s="29"/>
    </row>
    <row r="99" spans="1:14" ht="16">
      <c r="A99" s="56"/>
      <c r="B99" s="57"/>
      <c r="C99" s="10"/>
      <c r="D99" s="63" t="s">
        <v>261</v>
      </c>
      <c r="E99" s="64"/>
      <c r="F99" s="64"/>
      <c r="G99" s="64"/>
      <c r="H99" s="65"/>
      <c r="I99" s="47">
        <v>2610</v>
      </c>
      <c r="J99" s="42">
        <f t="shared" si="4"/>
        <v>0</v>
      </c>
      <c r="K99" s="30"/>
      <c r="L99" s="30"/>
      <c r="M99" s="2"/>
      <c r="N99" s="29"/>
    </row>
    <row r="100" spans="1:14" ht="16">
      <c r="A100" s="56"/>
      <c r="B100" s="57"/>
      <c r="C100" s="10"/>
      <c r="D100" s="63" t="s">
        <v>262</v>
      </c>
      <c r="E100" s="64"/>
      <c r="F100" s="64"/>
      <c r="G100" s="64"/>
      <c r="H100" s="65"/>
      <c r="I100" s="47">
        <v>7298</v>
      </c>
      <c r="J100" s="42">
        <f t="shared" si="4"/>
        <v>0</v>
      </c>
      <c r="K100" s="30"/>
      <c r="L100" s="30"/>
      <c r="M100" s="2"/>
      <c r="N100" s="29"/>
    </row>
    <row r="101" spans="1:14" ht="16">
      <c r="A101" s="56"/>
      <c r="B101" s="57"/>
      <c r="C101" s="10"/>
      <c r="D101" s="63" t="s">
        <v>263</v>
      </c>
      <c r="E101" s="64"/>
      <c r="F101" s="64"/>
      <c r="G101" s="64"/>
      <c r="H101" s="65"/>
      <c r="I101" s="47">
        <v>2903</v>
      </c>
      <c r="J101" s="42">
        <f t="shared" si="4"/>
        <v>0</v>
      </c>
      <c r="K101" s="30"/>
      <c r="L101" s="30"/>
      <c r="M101" s="2"/>
      <c r="N101" s="29"/>
    </row>
    <row r="102" spans="1:14" ht="25" customHeight="1">
      <c r="A102" s="56"/>
      <c r="B102" s="57"/>
      <c r="C102" s="10"/>
      <c r="D102" s="63" t="s">
        <v>264</v>
      </c>
      <c r="E102" s="64"/>
      <c r="F102" s="64"/>
      <c r="G102" s="64"/>
      <c r="H102" s="65"/>
      <c r="I102" s="47">
        <v>2059</v>
      </c>
      <c r="J102" s="42">
        <f t="shared" si="4"/>
        <v>0</v>
      </c>
      <c r="K102" s="30"/>
      <c r="L102" s="30"/>
      <c r="M102" s="2"/>
      <c r="N102" s="29"/>
    </row>
    <row r="103" spans="1:14" ht="16">
      <c r="A103" s="56"/>
      <c r="B103" s="57"/>
      <c r="C103" s="10"/>
      <c r="D103" s="63" t="s">
        <v>265</v>
      </c>
      <c r="E103" s="64"/>
      <c r="F103" s="64"/>
      <c r="G103" s="64"/>
      <c r="H103" s="65"/>
      <c r="I103" s="47">
        <v>452</v>
      </c>
      <c r="J103" s="42">
        <f t="shared" si="4"/>
        <v>0</v>
      </c>
      <c r="K103" s="30"/>
      <c r="L103" s="30"/>
      <c r="M103" s="2"/>
      <c r="N103" s="29"/>
    </row>
    <row r="104" spans="1:14" ht="16">
      <c r="A104" s="56"/>
      <c r="B104" s="57"/>
      <c r="C104" s="10"/>
      <c r="D104" s="63" t="s">
        <v>266</v>
      </c>
      <c r="E104" s="64"/>
      <c r="F104" s="64"/>
      <c r="G104" s="64"/>
      <c r="H104" s="65"/>
      <c r="I104" s="47">
        <v>2281</v>
      </c>
      <c r="J104" s="42">
        <f t="shared" si="4"/>
        <v>0</v>
      </c>
      <c r="K104" s="30"/>
      <c r="L104" s="30"/>
      <c r="M104" s="2"/>
      <c r="N104" s="29"/>
    </row>
    <row r="105" spans="1:14" ht="16">
      <c r="A105" s="56"/>
      <c r="B105" s="57"/>
      <c r="C105" s="10"/>
      <c r="D105" s="63" t="s">
        <v>267</v>
      </c>
      <c r="E105" s="64"/>
      <c r="F105" s="64"/>
      <c r="G105" s="64"/>
      <c r="H105" s="65"/>
      <c r="I105" s="47">
        <v>6951</v>
      </c>
      <c r="J105" s="42">
        <f t="shared" si="4"/>
        <v>0</v>
      </c>
      <c r="K105" s="30"/>
      <c r="L105" s="30"/>
      <c r="M105" s="2"/>
      <c r="N105" s="29"/>
    </row>
    <row r="106" spans="1:14" ht="16">
      <c r="A106" s="56"/>
      <c r="B106" s="57"/>
      <c r="C106" s="10"/>
      <c r="D106" s="63" t="s">
        <v>268</v>
      </c>
      <c r="E106" s="64"/>
      <c r="F106" s="64"/>
      <c r="G106" s="64"/>
      <c r="H106" s="65"/>
      <c r="I106" s="47">
        <v>7236</v>
      </c>
      <c r="J106" s="42">
        <f t="shared" si="4"/>
        <v>0</v>
      </c>
      <c r="K106" s="30"/>
      <c r="L106" s="30"/>
      <c r="M106" s="2"/>
      <c r="N106" s="29"/>
    </row>
    <row r="107" spans="1:14" ht="16">
      <c r="A107" s="56"/>
      <c r="B107" s="57"/>
      <c r="C107" s="10"/>
      <c r="D107" s="63" t="s">
        <v>269</v>
      </c>
      <c r="E107" s="64"/>
      <c r="F107" s="64"/>
      <c r="G107" s="64"/>
      <c r="H107" s="65"/>
      <c r="I107" s="47">
        <v>614</v>
      </c>
      <c r="J107" s="42">
        <f t="shared" si="4"/>
        <v>0</v>
      </c>
      <c r="K107" s="30"/>
      <c r="L107" s="30"/>
      <c r="M107" s="2"/>
      <c r="N107" s="29"/>
    </row>
    <row r="108" spans="1:14" ht="16">
      <c r="A108" s="56"/>
      <c r="B108" s="57"/>
      <c r="C108" s="10"/>
      <c r="D108" s="63" t="s">
        <v>270</v>
      </c>
      <c r="E108" s="64"/>
      <c r="F108" s="64"/>
      <c r="G108" s="64"/>
      <c r="H108" s="65"/>
      <c r="I108" s="47">
        <v>5753</v>
      </c>
      <c r="J108" s="42">
        <f t="shared" si="4"/>
        <v>0</v>
      </c>
      <c r="K108" s="30"/>
      <c r="L108" s="30"/>
      <c r="M108" s="2"/>
      <c r="N108" s="29"/>
    </row>
    <row r="109" spans="1:14" ht="16">
      <c r="A109" s="56"/>
      <c r="B109" s="57"/>
      <c r="C109" s="10"/>
      <c r="D109" s="63" t="s">
        <v>271</v>
      </c>
      <c r="E109" s="64"/>
      <c r="F109" s="64"/>
      <c r="G109" s="64"/>
      <c r="H109" s="65"/>
      <c r="I109" s="47">
        <v>2841</v>
      </c>
      <c r="J109" s="42">
        <f t="shared" si="4"/>
        <v>0</v>
      </c>
      <c r="K109" s="30"/>
      <c r="L109" s="30"/>
      <c r="M109" s="2"/>
      <c r="N109" s="29"/>
    </row>
    <row r="110" spans="1:14" ht="16">
      <c r="A110" s="19"/>
      <c r="B110" s="19"/>
      <c r="C110" s="8"/>
      <c r="D110" s="11"/>
      <c r="E110" s="9"/>
      <c r="F110" s="9"/>
      <c r="G110" s="9"/>
      <c r="H110" s="9"/>
      <c r="I110" s="34"/>
      <c r="J110" s="33"/>
      <c r="K110" s="2"/>
      <c r="L110" s="2"/>
      <c r="M110" s="2"/>
      <c r="N110" s="29"/>
    </row>
    <row r="111" spans="1:14" ht="16">
      <c r="A111" s="54" t="s">
        <v>280</v>
      </c>
      <c r="B111" s="55"/>
      <c r="C111" s="10"/>
      <c r="D111" s="60" t="s">
        <v>273</v>
      </c>
      <c r="E111" s="61"/>
      <c r="F111" s="61"/>
      <c r="G111" s="61"/>
      <c r="H111" s="62"/>
      <c r="I111" s="47">
        <v>2042</v>
      </c>
      <c r="J111" s="42">
        <f>C111*I111</f>
        <v>0</v>
      </c>
      <c r="K111" s="30"/>
      <c r="L111" s="30"/>
      <c r="M111" s="2"/>
      <c r="N111" s="29"/>
    </row>
    <row r="112" spans="1:14" ht="16">
      <c r="A112" s="56"/>
      <c r="B112" s="57"/>
      <c r="C112" s="10"/>
      <c r="D112" s="63" t="s">
        <v>274</v>
      </c>
      <c r="E112" s="64"/>
      <c r="F112" s="64"/>
      <c r="G112" s="64"/>
      <c r="H112" s="65"/>
      <c r="I112" s="47">
        <v>1304</v>
      </c>
      <c r="J112" s="42">
        <f>C112*I112</f>
        <v>0</v>
      </c>
      <c r="K112" s="30"/>
      <c r="L112" s="30"/>
      <c r="M112" s="2"/>
      <c r="N112" s="29"/>
    </row>
    <row r="113" spans="1:14" ht="16">
      <c r="A113" s="56"/>
      <c r="B113" s="57"/>
      <c r="C113" s="10"/>
      <c r="D113" s="63" t="s">
        <v>275</v>
      </c>
      <c r="E113" s="64"/>
      <c r="F113" s="64"/>
      <c r="G113" s="64"/>
      <c r="H113" s="65"/>
      <c r="I113" s="47">
        <v>683</v>
      </c>
      <c r="J113" s="42">
        <f>C113*I113</f>
        <v>0</v>
      </c>
      <c r="K113" s="30"/>
      <c r="L113" s="30"/>
      <c r="M113" s="2"/>
      <c r="N113" s="29"/>
    </row>
    <row r="114" spans="1:14" ht="16">
      <c r="A114" s="56"/>
      <c r="B114" s="57"/>
      <c r="C114" s="10"/>
      <c r="D114" s="63" t="s">
        <v>276</v>
      </c>
      <c r="E114" s="64"/>
      <c r="F114" s="64"/>
      <c r="G114" s="64"/>
      <c r="H114" s="65"/>
      <c r="I114" s="47">
        <v>825</v>
      </c>
      <c r="J114" s="42">
        <f>C114*I114</f>
        <v>0</v>
      </c>
      <c r="K114" s="30"/>
      <c r="L114" s="30"/>
      <c r="M114" s="2"/>
      <c r="N114" s="29"/>
    </row>
    <row r="115" spans="1:14" ht="28.75" customHeight="1">
      <c r="A115" s="56"/>
      <c r="B115" s="57"/>
      <c r="C115" s="10"/>
      <c r="D115" s="72" t="s">
        <v>277</v>
      </c>
      <c r="E115" s="64"/>
      <c r="F115" s="64"/>
      <c r="G115" s="64"/>
      <c r="H115" s="65"/>
      <c r="I115" s="47"/>
      <c r="J115" s="42" t="str">
        <f>IF(C115=1,I115,"")</f>
        <v/>
      </c>
      <c r="K115" s="2"/>
      <c r="L115" s="2"/>
      <c r="M115" s="2"/>
      <c r="N115" s="29"/>
    </row>
    <row r="116" spans="1:14" ht="16">
      <c r="A116" s="56"/>
      <c r="B116" s="57"/>
      <c r="C116" s="10"/>
      <c r="D116" s="72" t="s">
        <v>278</v>
      </c>
      <c r="E116" s="64"/>
      <c r="F116" s="64"/>
      <c r="G116" s="64"/>
      <c r="H116" s="65"/>
      <c r="I116" s="47"/>
      <c r="J116" s="42" t="str">
        <f>IF(C116=1,I116,"")</f>
        <v/>
      </c>
      <c r="K116" s="2"/>
      <c r="L116" s="2"/>
      <c r="M116" s="2"/>
      <c r="N116" s="29"/>
    </row>
    <row r="117" spans="1:14" ht="16">
      <c r="A117" s="56"/>
      <c r="B117" s="57"/>
      <c r="C117" s="10"/>
      <c r="D117" s="63" t="s">
        <v>279</v>
      </c>
      <c r="E117" s="64"/>
      <c r="F117" s="64"/>
      <c r="G117" s="64"/>
      <c r="H117" s="65"/>
      <c r="I117" s="47">
        <v>5238</v>
      </c>
      <c r="J117" s="42">
        <f>C117*I117</f>
        <v>0</v>
      </c>
      <c r="K117" s="30"/>
      <c r="L117" s="30"/>
      <c r="M117" s="2"/>
      <c r="N117" s="29"/>
    </row>
    <row r="118" spans="1:14" ht="16">
      <c r="A118" s="19"/>
      <c r="B118" s="19"/>
      <c r="C118" s="8"/>
      <c r="D118" s="11"/>
      <c r="E118" s="9"/>
      <c r="F118" s="9"/>
      <c r="G118" s="9"/>
      <c r="H118" s="9"/>
      <c r="I118" s="34"/>
      <c r="J118" s="33"/>
      <c r="K118" s="2"/>
      <c r="L118" s="2"/>
      <c r="M118" s="2"/>
      <c r="N118" s="29"/>
    </row>
    <row r="119" spans="1:14" ht="16">
      <c r="A119" s="54" t="s">
        <v>288</v>
      </c>
      <c r="B119" s="55"/>
      <c r="C119" s="10"/>
      <c r="D119" s="60" t="s">
        <v>281</v>
      </c>
      <c r="E119" s="61"/>
      <c r="F119" s="61"/>
      <c r="G119" s="61"/>
      <c r="H119" s="62"/>
      <c r="I119" s="47">
        <v>1112</v>
      </c>
      <c r="J119" s="42">
        <f t="shared" ref="J119:J125" si="5">C119*I119</f>
        <v>0</v>
      </c>
      <c r="K119" s="30"/>
      <c r="L119" s="30"/>
      <c r="M119" s="2"/>
      <c r="N119" s="29"/>
    </row>
    <row r="120" spans="1:14" ht="28.75" customHeight="1">
      <c r="A120" s="56"/>
      <c r="B120" s="57"/>
      <c r="C120" s="10"/>
      <c r="D120" s="63" t="s">
        <v>282</v>
      </c>
      <c r="E120" s="64"/>
      <c r="F120" s="64"/>
      <c r="G120" s="64"/>
      <c r="H120" s="65"/>
      <c r="I120" s="47">
        <v>19790</v>
      </c>
      <c r="J120" s="42">
        <f t="shared" si="5"/>
        <v>0</v>
      </c>
      <c r="K120" s="30"/>
      <c r="L120" s="30"/>
      <c r="M120" s="2"/>
      <c r="N120" s="29"/>
    </row>
    <row r="121" spans="1:14" ht="16">
      <c r="A121" s="56"/>
      <c r="B121" s="57"/>
      <c r="C121" s="10"/>
      <c r="D121" s="63" t="s">
        <v>283</v>
      </c>
      <c r="E121" s="64"/>
      <c r="F121" s="64"/>
      <c r="G121" s="64"/>
      <c r="H121" s="65"/>
      <c r="I121" s="47">
        <v>246</v>
      </c>
      <c r="J121" s="42">
        <f t="shared" si="5"/>
        <v>0</v>
      </c>
      <c r="K121" s="30"/>
      <c r="L121" s="30"/>
      <c r="M121" s="2"/>
      <c r="N121" s="29"/>
    </row>
    <row r="122" spans="1:14" ht="16">
      <c r="A122" s="56"/>
      <c r="B122" s="57"/>
      <c r="D122" s="63" t="s">
        <v>284</v>
      </c>
      <c r="E122" s="64"/>
      <c r="F122" s="64"/>
      <c r="G122" s="64"/>
      <c r="H122" s="65"/>
      <c r="I122" s="47">
        <v>3427</v>
      </c>
      <c r="J122" s="42">
        <f>C123*I122</f>
        <v>0</v>
      </c>
      <c r="K122" s="30"/>
      <c r="L122" s="30"/>
      <c r="M122" s="2"/>
      <c r="N122" s="29"/>
    </row>
    <row r="123" spans="1:14" ht="16">
      <c r="A123" s="56"/>
      <c r="B123" s="57"/>
      <c r="C123" s="10"/>
      <c r="D123" s="63" t="s">
        <v>285</v>
      </c>
      <c r="E123" s="64"/>
      <c r="F123" s="64"/>
      <c r="G123" s="64"/>
      <c r="H123" s="65"/>
      <c r="I123" s="47">
        <v>1605</v>
      </c>
      <c r="J123" s="42"/>
      <c r="K123" s="30"/>
      <c r="L123" s="30"/>
      <c r="M123" s="2"/>
      <c r="N123" s="29"/>
    </row>
    <row r="124" spans="1:14" ht="34" customHeight="1">
      <c r="A124" s="56"/>
      <c r="B124" s="57"/>
      <c r="C124" s="10"/>
      <c r="D124" s="63" t="s">
        <v>286</v>
      </c>
      <c r="E124" s="64"/>
      <c r="F124" s="64"/>
      <c r="G124" s="64"/>
      <c r="H124" s="65"/>
      <c r="I124" s="47">
        <v>6099</v>
      </c>
      <c r="J124" s="42">
        <f t="shared" si="5"/>
        <v>0</v>
      </c>
      <c r="K124" s="30"/>
      <c r="L124" s="30"/>
      <c r="M124" s="2"/>
      <c r="N124" s="29"/>
    </row>
    <row r="125" spans="1:14" ht="30" customHeight="1">
      <c r="A125" s="58"/>
      <c r="B125" s="59"/>
      <c r="C125" s="10"/>
      <c r="D125" s="63" t="s">
        <v>287</v>
      </c>
      <c r="E125" s="64"/>
      <c r="F125" s="64"/>
      <c r="G125" s="64"/>
      <c r="H125" s="65"/>
      <c r="I125" s="47">
        <v>19426</v>
      </c>
      <c r="J125" s="42">
        <f t="shared" si="5"/>
        <v>0</v>
      </c>
      <c r="K125" s="30"/>
      <c r="L125" s="30"/>
      <c r="M125" s="2"/>
      <c r="N125" s="29"/>
    </row>
    <row r="126" spans="1:14" ht="16">
      <c r="A126" s="19"/>
      <c r="B126" s="7"/>
      <c r="C126" s="8"/>
      <c r="D126" s="11"/>
      <c r="E126" s="9"/>
      <c r="F126" s="9"/>
      <c r="G126" s="9"/>
      <c r="H126" s="9"/>
      <c r="I126" s="34"/>
      <c r="J126" s="33"/>
      <c r="K126" s="2"/>
      <c r="L126" s="2"/>
      <c r="M126" s="2"/>
      <c r="N126" s="29"/>
    </row>
    <row r="127" spans="1:14" ht="28.25" customHeight="1">
      <c r="A127" s="54" t="s">
        <v>293</v>
      </c>
      <c r="B127" s="55"/>
      <c r="C127" s="21"/>
      <c r="D127" s="68" t="s">
        <v>289</v>
      </c>
      <c r="E127" s="69"/>
      <c r="F127" s="69"/>
      <c r="G127" s="69"/>
      <c r="H127" s="70"/>
      <c r="I127" s="47">
        <v>2858</v>
      </c>
      <c r="J127" s="42">
        <f>C127*I127</f>
        <v>0</v>
      </c>
      <c r="K127" s="30"/>
      <c r="L127" s="30"/>
      <c r="M127" s="2"/>
      <c r="N127" s="29"/>
    </row>
    <row r="128" spans="1:14" ht="28.25" customHeight="1">
      <c r="A128" s="56"/>
      <c r="B128" s="57"/>
      <c r="C128" s="22"/>
      <c r="D128" s="71" t="s">
        <v>290</v>
      </c>
      <c r="E128" s="64"/>
      <c r="F128" s="64"/>
      <c r="G128" s="64"/>
      <c r="H128" s="65"/>
      <c r="I128" s="47">
        <v>2858</v>
      </c>
      <c r="J128" s="42">
        <f>C128*I128</f>
        <v>0</v>
      </c>
      <c r="K128" s="30"/>
      <c r="L128" s="30"/>
      <c r="M128" s="2"/>
      <c r="N128" s="29"/>
    </row>
    <row r="129" spans="1:14" ht="16">
      <c r="A129" s="56"/>
      <c r="B129" s="57"/>
      <c r="C129" s="22"/>
      <c r="D129" s="71" t="s">
        <v>291</v>
      </c>
      <c r="E129" s="64"/>
      <c r="F129" s="64"/>
      <c r="G129" s="64"/>
      <c r="H129" s="65"/>
      <c r="I129" s="47">
        <v>1598</v>
      </c>
      <c r="J129" s="42">
        <f>C129*I129</f>
        <v>0</v>
      </c>
      <c r="K129" s="30"/>
      <c r="L129" s="30"/>
      <c r="M129" s="2"/>
      <c r="N129" s="29"/>
    </row>
    <row r="130" spans="1:14" ht="16">
      <c r="A130" s="58"/>
      <c r="B130" s="59"/>
      <c r="C130" s="23"/>
      <c r="D130" s="71" t="s">
        <v>292</v>
      </c>
      <c r="E130" s="64"/>
      <c r="F130" s="64"/>
      <c r="G130" s="64"/>
      <c r="H130" s="65"/>
      <c r="I130" s="47">
        <v>3302</v>
      </c>
      <c r="J130" s="42">
        <f>C130*I130</f>
        <v>0</v>
      </c>
      <c r="K130" s="30"/>
      <c r="L130" s="30"/>
      <c r="M130" s="2"/>
      <c r="N130" s="29"/>
    </row>
    <row r="131" spans="1:14" ht="16">
      <c r="A131" s="7"/>
      <c r="B131" s="19"/>
      <c r="C131" s="20"/>
      <c r="D131" s="11"/>
      <c r="E131" s="9"/>
      <c r="F131" s="9"/>
      <c r="G131" s="9"/>
      <c r="H131" s="9"/>
      <c r="I131" s="34"/>
      <c r="J131" s="33"/>
      <c r="K131" s="2"/>
      <c r="L131" s="2"/>
      <c r="M131" s="2"/>
      <c r="N131" s="29"/>
    </row>
    <row r="132" spans="1:14" ht="16">
      <c r="A132" s="54" t="s">
        <v>294</v>
      </c>
      <c r="B132" s="55"/>
      <c r="C132" s="10"/>
      <c r="D132" s="60" t="s">
        <v>295</v>
      </c>
      <c r="E132" s="61"/>
      <c r="F132" s="61"/>
      <c r="G132" s="61"/>
      <c r="H132" s="62"/>
      <c r="I132" s="47">
        <v>270</v>
      </c>
      <c r="J132" s="42">
        <f t="shared" ref="J132:J143" si="6">C132*I132</f>
        <v>0</v>
      </c>
      <c r="K132" s="30"/>
      <c r="L132" s="30"/>
      <c r="M132" s="2"/>
      <c r="N132" s="29"/>
    </row>
    <row r="133" spans="1:14" ht="16">
      <c r="A133" s="56"/>
      <c r="B133" s="57"/>
      <c r="C133" s="10"/>
      <c r="D133" s="63" t="s">
        <v>296</v>
      </c>
      <c r="E133" s="64"/>
      <c r="F133" s="64"/>
      <c r="G133" s="64"/>
      <c r="H133" s="65"/>
      <c r="I133" s="47">
        <v>2015</v>
      </c>
      <c r="J133" s="42">
        <f t="shared" si="6"/>
        <v>0</v>
      </c>
      <c r="K133" s="30"/>
      <c r="L133" s="30"/>
      <c r="M133" s="2"/>
      <c r="N133" s="29"/>
    </row>
    <row r="134" spans="1:14" ht="16">
      <c r="A134" s="56"/>
      <c r="B134" s="57"/>
      <c r="C134" s="10"/>
      <c r="D134" s="63" t="s">
        <v>297</v>
      </c>
      <c r="E134" s="64"/>
      <c r="F134" s="64"/>
      <c r="G134" s="64"/>
      <c r="H134" s="65"/>
      <c r="I134" s="47">
        <v>3178</v>
      </c>
      <c r="J134" s="42">
        <f t="shared" si="6"/>
        <v>0</v>
      </c>
      <c r="K134" s="30"/>
      <c r="L134" s="30"/>
      <c r="M134" s="2"/>
      <c r="N134" s="29"/>
    </row>
    <row r="135" spans="1:14" ht="16">
      <c r="A135" s="56"/>
      <c r="B135" s="57"/>
      <c r="C135" s="10"/>
      <c r="D135" s="63" t="s">
        <v>298</v>
      </c>
      <c r="E135" s="64"/>
      <c r="F135" s="64"/>
      <c r="G135" s="64"/>
      <c r="H135" s="65"/>
      <c r="I135" s="47">
        <v>1607</v>
      </c>
      <c r="J135" s="42">
        <f t="shared" si="6"/>
        <v>0</v>
      </c>
      <c r="K135" s="30"/>
      <c r="L135" s="30"/>
      <c r="M135" s="2"/>
      <c r="N135" s="29"/>
    </row>
    <row r="136" spans="1:14" ht="38" customHeight="1">
      <c r="A136" s="56"/>
      <c r="B136" s="57"/>
      <c r="C136" s="10"/>
      <c r="D136" s="63" t="s">
        <v>299</v>
      </c>
      <c r="E136" s="64"/>
      <c r="F136" s="64"/>
      <c r="G136" s="64"/>
      <c r="H136" s="65"/>
      <c r="I136" s="47">
        <v>11764</v>
      </c>
      <c r="J136" s="42">
        <f t="shared" si="6"/>
        <v>0</v>
      </c>
      <c r="K136" s="30"/>
      <c r="L136" s="30"/>
      <c r="M136" s="2"/>
      <c r="N136" s="29"/>
    </row>
    <row r="137" spans="1:14" ht="16">
      <c r="A137" s="56"/>
      <c r="B137" s="57"/>
      <c r="C137" s="10"/>
      <c r="D137" s="63" t="s">
        <v>300</v>
      </c>
      <c r="E137" s="64"/>
      <c r="F137" s="64"/>
      <c r="G137" s="64"/>
      <c r="H137" s="65"/>
      <c r="I137" s="47">
        <v>1331</v>
      </c>
      <c r="J137" s="42">
        <f t="shared" si="6"/>
        <v>0</v>
      </c>
      <c r="K137" s="30"/>
      <c r="L137" s="30"/>
      <c r="M137" s="2"/>
      <c r="N137" s="29"/>
    </row>
    <row r="138" spans="1:14" ht="16">
      <c r="A138" s="56"/>
      <c r="B138" s="57"/>
      <c r="C138" s="10"/>
      <c r="D138" s="63" t="s">
        <v>301</v>
      </c>
      <c r="E138" s="64"/>
      <c r="F138" s="64"/>
      <c r="G138" s="64"/>
      <c r="H138" s="65"/>
      <c r="I138" s="47">
        <v>2663</v>
      </c>
      <c r="J138" s="42">
        <f t="shared" si="6"/>
        <v>0</v>
      </c>
      <c r="K138" s="30"/>
      <c r="L138" s="30"/>
      <c r="M138" s="2"/>
      <c r="N138" s="29"/>
    </row>
    <row r="139" spans="1:14" ht="16">
      <c r="A139" s="56"/>
      <c r="B139" s="57"/>
      <c r="C139" s="10"/>
      <c r="D139" s="63" t="s">
        <v>302</v>
      </c>
      <c r="E139" s="64"/>
      <c r="F139" s="64"/>
      <c r="G139" s="64"/>
      <c r="H139" s="65"/>
      <c r="I139" s="47">
        <v>4013</v>
      </c>
      <c r="J139" s="42">
        <f t="shared" si="6"/>
        <v>0</v>
      </c>
      <c r="K139" s="30"/>
      <c r="L139" s="30"/>
      <c r="M139" s="2"/>
      <c r="N139" s="29"/>
    </row>
    <row r="140" spans="1:14" ht="16">
      <c r="A140" s="56"/>
      <c r="B140" s="57"/>
      <c r="C140" s="10"/>
      <c r="D140" s="63" t="s">
        <v>303</v>
      </c>
      <c r="E140" s="64"/>
      <c r="F140" s="64"/>
      <c r="G140" s="64"/>
      <c r="H140" s="65"/>
      <c r="I140" s="47">
        <v>754</v>
      </c>
      <c r="J140" s="42">
        <f t="shared" si="6"/>
        <v>0</v>
      </c>
      <c r="K140" s="30"/>
      <c r="L140" s="30"/>
      <c r="M140" s="2"/>
      <c r="N140" s="29"/>
    </row>
    <row r="141" spans="1:14" ht="16">
      <c r="A141" s="56"/>
      <c r="B141" s="57"/>
      <c r="C141" s="10"/>
      <c r="D141" s="63" t="s">
        <v>304</v>
      </c>
      <c r="E141" s="64"/>
      <c r="F141" s="64"/>
      <c r="G141" s="64"/>
      <c r="H141" s="65"/>
      <c r="I141" s="47">
        <v>4474</v>
      </c>
      <c r="J141" s="42">
        <f t="shared" si="6"/>
        <v>0</v>
      </c>
      <c r="K141" s="30"/>
      <c r="L141" s="30"/>
      <c r="M141" s="2"/>
      <c r="N141" s="29"/>
    </row>
    <row r="142" spans="1:14" ht="16">
      <c r="A142" s="56"/>
      <c r="B142" s="57"/>
      <c r="C142" s="10"/>
      <c r="D142" s="63" t="s">
        <v>305</v>
      </c>
      <c r="E142" s="64"/>
      <c r="F142" s="64"/>
      <c r="G142" s="64"/>
      <c r="H142" s="65"/>
      <c r="I142" s="47">
        <v>905</v>
      </c>
      <c r="J142" s="42">
        <f t="shared" si="6"/>
        <v>0</v>
      </c>
      <c r="K142" s="30"/>
      <c r="L142" s="30"/>
      <c r="M142" s="2"/>
      <c r="N142" s="29"/>
    </row>
    <row r="143" spans="1:14" ht="16">
      <c r="A143" s="58"/>
      <c r="B143" s="59"/>
      <c r="C143" s="10"/>
      <c r="D143" s="63" t="s">
        <v>306</v>
      </c>
      <c r="E143" s="64"/>
      <c r="F143" s="64"/>
      <c r="G143" s="64"/>
      <c r="H143" s="65"/>
      <c r="I143" s="47">
        <v>455</v>
      </c>
      <c r="J143" s="42">
        <f t="shared" si="6"/>
        <v>0</v>
      </c>
      <c r="K143" s="30"/>
      <c r="L143" s="30"/>
      <c r="M143" s="2"/>
      <c r="N143" s="29"/>
    </row>
    <row r="144" spans="1:14" ht="16">
      <c r="A144" s="7"/>
      <c r="B144" s="17"/>
      <c r="C144" s="8"/>
      <c r="D144" s="11"/>
      <c r="E144" s="9"/>
      <c r="F144" s="9"/>
      <c r="G144" s="9"/>
      <c r="H144" s="9"/>
      <c r="I144" s="34"/>
      <c r="J144" s="33"/>
      <c r="K144" s="2"/>
      <c r="L144" s="2"/>
      <c r="M144" s="2"/>
      <c r="N144" s="29"/>
    </row>
    <row r="145" spans="1:14" ht="16">
      <c r="A145" s="54" t="s">
        <v>307</v>
      </c>
      <c r="B145" s="55"/>
      <c r="C145" s="10"/>
      <c r="D145" s="60" t="s">
        <v>308</v>
      </c>
      <c r="E145" s="61"/>
      <c r="F145" s="61"/>
      <c r="G145" s="61"/>
      <c r="H145" s="62"/>
      <c r="I145" s="47">
        <v>867</v>
      </c>
      <c r="J145" s="42">
        <f>C145*I145</f>
        <v>0</v>
      </c>
      <c r="K145" s="30"/>
      <c r="L145" s="30"/>
      <c r="M145" s="2"/>
      <c r="N145" s="29"/>
    </row>
    <row r="146" spans="1:14" ht="16">
      <c r="A146" s="56"/>
      <c r="B146" s="57"/>
      <c r="C146" s="10"/>
      <c r="D146" s="63" t="s">
        <v>309</v>
      </c>
      <c r="E146" s="64"/>
      <c r="F146" s="64"/>
      <c r="G146" s="64"/>
      <c r="H146" s="65"/>
      <c r="I146" s="47">
        <v>420</v>
      </c>
      <c r="J146" s="42">
        <f>C146*I146</f>
        <v>0</v>
      </c>
      <c r="K146" s="30"/>
      <c r="L146" s="30"/>
      <c r="M146" s="2"/>
      <c r="N146" s="29"/>
    </row>
    <row r="147" spans="1:14" ht="16">
      <c r="A147" s="56"/>
      <c r="B147" s="57"/>
      <c r="C147" s="10"/>
      <c r="D147" s="63" t="s">
        <v>310</v>
      </c>
      <c r="E147" s="64"/>
      <c r="F147" s="64"/>
      <c r="G147" s="64"/>
      <c r="H147" s="65"/>
      <c r="I147" s="47">
        <v>5806</v>
      </c>
      <c r="J147" s="42">
        <f>C147*I147</f>
        <v>0</v>
      </c>
      <c r="K147" s="30"/>
      <c r="L147" s="30"/>
      <c r="M147" s="2"/>
      <c r="N147" s="29"/>
    </row>
    <row r="148" spans="1:14" ht="16">
      <c r="A148" s="58"/>
      <c r="B148" s="59"/>
      <c r="C148" s="10"/>
      <c r="D148" s="63" t="s">
        <v>311</v>
      </c>
      <c r="E148" s="64"/>
      <c r="F148" s="64"/>
      <c r="G148" s="64"/>
      <c r="H148" s="65"/>
      <c r="I148" s="47">
        <v>10210</v>
      </c>
      <c r="J148" s="42">
        <f>C148*I148</f>
        <v>0</v>
      </c>
      <c r="K148" s="30"/>
      <c r="L148" s="30"/>
      <c r="M148" s="2"/>
      <c r="N148" s="29"/>
    </row>
    <row r="149" spans="1:14" ht="16">
      <c r="A149" s="7"/>
      <c r="B149" s="7"/>
      <c r="C149" s="8"/>
      <c r="D149" s="11"/>
      <c r="E149" s="9"/>
      <c r="F149" s="9"/>
      <c r="G149" s="9"/>
      <c r="H149" s="9"/>
      <c r="I149" s="34"/>
      <c r="J149" s="33"/>
      <c r="K149" s="2"/>
      <c r="L149" s="2"/>
      <c r="M149" s="2"/>
      <c r="N149" s="29"/>
    </row>
    <row r="150" spans="1:14" ht="16">
      <c r="A150" s="54" t="s">
        <v>312</v>
      </c>
      <c r="B150" s="55"/>
      <c r="C150" s="10"/>
      <c r="D150" s="60" t="s">
        <v>313</v>
      </c>
      <c r="E150" s="61"/>
      <c r="F150" s="61"/>
      <c r="G150" s="61"/>
      <c r="H150" s="62"/>
      <c r="I150" s="47">
        <v>197</v>
      </c>
      <c r="J150" s="42">
        <f t="shared" ref="J150:J156" si="7">C150*I150</f>
        <v>0</v>
      </c>
      <c r="K150" s="30"/>
      <c r="L150" s="30"/>
      <c r="M150" s="2"/>
      <c r="N150" s="29"/>
    </row>
    <row r="151" spans="1:14" ht="16">
      <c r="A151" s="56"/>
      <c r="B151" s="57"/>
      <c r="C151" s="10"/>
      <c r="D151" s="63" t="s">
        <v>314</v>
      </c>
      <c r="E151" s="64"/>
      <c r="F151" s="64"/>
      <c r="G151" s="64"/>
      <c r="H151" s="65"/>
      <c r="I151" s="47">
        <v>732</v>
      </c>
      <c r="J151" s="42">
        <f t="shared" si="7"/>
        <v>0</v>
      </c>
      <c r="K151" s="30"/>
      <c r="L151" s="30"/>
      <c r="M151" s="2"/>
      <c r="N151" s="29"/>
    </row>
    <row r="152" spans="1:14" ht="16">
      <c r="A152" s="56"/>
      <c r="B152" s="57"/>
      <c r="C152" s="10"/>
      <c r="D152" s="63" t="s">
        <v>315</v>
      </c>
      <c r="E152" s="64"/>
      <c r="F152" s="64"/>
      <c r="G152" s="64"/>
      <c r="H152" s="65"/>
      <c r="I152" s="47">
        <v>1305</v>
      </c>
      <c r="J152" s="42">
        <f t="shared" si="7"/>
        <v>0</v>
      </c>
      <c r="K152" s="30"/>
      <c r="L152" s="30"/>
      <c r="M152" s="2"/>
      <c r="N152" s="29"/>
    </row>
    <row r="153" spans="1:14" ht="16">
      <c r="A153" s="56"/>
      <c r="B153" s="57"/>
      <c r="C153" s="10"/>
      <c r="D153" s="63" t="s">
        <v>316</v>
      </c>
      <c r="E153" s="64"/>
      <c r="F153" s="64"/>
      <c r="G153" s="64"/>
      <c r="H153" s="65"/>
      <c r="I153" s="47">
        <v>985</v>
      </c>
      <c r="J153" s="42">
        <f t="shared" si="7"/>
        <v>0</v>
      </c>
      <c r="K153" s="30"/>
      <c r="L153" s="30"/>
      <c r="M153" s="2"/>
      <c r="N153" s="29"/>
    </row>
    <row r="154" spans="1:14" ht="16">
      <c r="A154" s="56"/>
      <c r="B154" s="57"/>
      <c r="C154" s="10"/>
      <c r="D154" s="63" t="s">
        <v>317</v>
      </c>
      <c r="E154" s="64"/>
      <c r="F154" s="64"/>
      <c r="G154" s="64"/>
      <c r="H154" s="65"/>
      <c r="I154" s="47">
        <v>1047</v>
      </c>
      <c r="J154" s="42">
        <f t="shared" si="7"/>
        <v>0</v>
      </c>
      <c r="K154" s="30"/>
      <c r="L154" s="30"/>
      <c r="M154" s="2"/>
      <c r="N154" s="29"/>
    </row>
    <row r="155" spans="1:14" ht="16">
      <c r="A155" s="56"/>
      <c r="B155" s="57"/>
      <c r="C155" s="10"/>
      <c r="D155" s="63" t="s">
        <v>318</v>
      </c>
      <c r="E155" s="64"/>
      <c r="F155" s="64"/>
      <c r="G155" s="64"/>
      <c r="H155" s="65"/>
      <c r="I155" s="47">
        <v>380</v>
      </c>
      <c r="J155" s="42">
        <f t="shared" si="7"/>
        <v>0</v>
      </c>
      <c r="K155" s="30"/>
      <c r="L155" s="30"/>
      <c r="M155" s="2"/>
      <c r="N155" s="29"/>
    </row>
    <row r="156" spans="1:14" ht="16">
      <c r="A156" s="58"/>
      <c r="B156" s="59"/>
      <c r="C156" s="10"/>
      <c r="D156" s="63" t="s">
        <v>319</v>
      </c>
      <c r="E156" s="64"/>
      <c r="F156" s="64"/>
      <c r="G156" s="64"/>
      <c r="H156" s="65"/>
      <c r="I156" s="47">
        <v>24149</v>
      </c>
      <c r="J156" s="42">
        <f t="shared" si="7"/>
        <v>0</v>
      </c>
      <c r="K156" s="30"/>
      <c r="L156" s="30"/>
      <c r="M156" s="2"/>
      <c r="N156" s="29"/>
    </row>
    <row r="157" spans="1:14" ht="16">
      <c r="A157" s="7"/>
      <c r="B157" s="15"/>
      <c r="C157" s="8"/>
      <c r="D157" s="11"/>
      <c r="E157" s="9"/>
      <c r="F157" s="9"/>
      <c r="G157" s="9"/>
      <c r="H157" s="9"/>
      <c r="I157" s="34"/>
      <c r="J157" s="33"/>
      <c r="K157" s="2"/>
      <c r="L157" s="2"/>
      <c r="M157" s="2"/>
      <c r="N157" s="29"/>
    </row>
    <row r="158" spans="1:14" ht="16">
      <c r="A158" s="54" t="s">
        <v>320</v>
      </c>
      <c r="B158" s="55"/>
      <c r="C158" s="10"/>
      <c r="D158" s="60" t="s">
        <v>321</v>
      </c>
      <c r="E158" s="61"/>
      <c r="F158" s="61"/>
      <c r="G158" s="61"/>
      <c r="H158" s="62"/>
      <c r="I158" s="47">
        <v>4536</v>
      </c>
      <c r="J158" s="42">
        <f>C158*I158</f>
        <v>0</v>
      </c>
      <c r="K158" s="30"/>
      <c r="L158" s="30"/>
      <c r="M158" s="2"/>
      <c r="N158" s="29"/>
    </row>
    <row r="159" spans="1:14" ht="22" customHeight="1">
      <c r="A159" s="56"/>
      <c r="B159" s="57"/>
      <c r="C159" s="10"/>
      <c r="D159" s="63" t="s">
        <v>322</v>
      </c>
      <c r="E159" s="64"/>
      <c r="F159" s="64"/>
      <c r="G159" s="64"/>
      <c r="H159" s="65"/>
      <c r="I159" s="47">
        <v>6312</v>
      </c>
      <c r="J159" s="42">
        <f>C159*I159</f>
        <v>0</v>
      </c>
      <c r="K159" s="30"/>
      <c r="L159" s="30"/>
      <c r="M159" s="2"/>
      <c r="N159" s="29"/>
    </row>
    <row r="160" spans="1:14" ht="16">
      <c r="A160" s="58"/>
      <c r="B160" s="59"/>
      <c r="C160" s="10"/>
      <c r="D160" s="63" t="s">
        <v>323</v>
      </c>
      <c r="E160" s="64"/>
      <c r="F160" s="64"/>
      <c r="G160" s="64"/>
      <c r="H160" s="65"/>
      <c r="I160" s="47">
        <v>1065</v>
      </c>
      <c r="J160" s="42">
        <f>C160*I160</f>
        <v>0</v>
      </c>
      <c r="K160" s="30"/>
      <c r="L160" s="30"/>
      <c r="M160" s="2"/>
      <c r="N160" s="29"/>
    </row>
    <row r="161" spans="1:14" ht="16">
      <c r="A161" s="7"/>
      <c r="B161" s="15"/>
      <c r="C161" s="8"/>
      <c r="D161" s="11"/>
      <c r="E161" s="9"/>
      <c r="F161" s="9"/>
      <c r="G161" s="9"/>
      <c r="H161" s="9"/>
      <c r="I161" s="35"/>
      <c r="J161" s="33"/>
      <c r="K161" s="2"/>
      <c r="L161" s="2"/>
      <c r="M161" s="2"/>
      <c r="N161" s="29"/>
    </row>
    <row r="162" spans="1:14" ht="16">
      <c r="A162" s="54" t="s">
        <v>325</v>
      </c>
      <c r="B162" s="55"/>
      <c r="C162" s="10"/>
      <c r="D162" s="60" t="s">
        <v>324</v>
      </c>
      <c r="E162" s="61"/>
      <c r="F162" s="61"/>
      <c r="G162" s="61"/>
      <c r="H162" s="62"/>
      <c r="I162" s="36">
        <v>0</v>
      </c>
      <c r="J162" s="42">
        <f>C162*I162</f>
        <v>0</v>
      </c>
      <c r="K162" s="2"/>
      <c r="L162" s="2"/>
      <c r="M162" s="2"/>
      <c r="N162" s="29"/>
    </row>
    <row r="163" spans="1:14" ht="17" thickBot="1">
      <c r="A163" s="56"/>
      <c r="B163" s="53"/>
      <c r="C163" s="25"/>
      <c r="D163" s="26"/>
      <c r="E163" s="24"/>
      <c r="F163" s="24"/>
      <c r="G163" s="24"/>
      <c r="H163" s="24"/>
      <c r="I163" s="37"/>
      <c r="J163" s="43"/>
      <c r="K163" s="2"/>
      <c r="L163" s="2"/>
      <c r="M163" s="28"/>
      <c r="N163" s="29"/>
    </row>
    <row r="164" spans="1:14" ht="17" thickBot="1">
      <c r="A164" s="58"/>
      <c r="B164" s="59"/>
      <c r="C164" s="10"/>
      <c r="D164" s="66" t="s">
        <v>326</v>
      </c>
      <c r="E164" s="67"/>
      <c r="F164" s="67"/>
      <c r="G164" s="67"/>
      <c r="H164" s="67"/>
      <c r="I164" s="38"/>
      <c r="J164" s="44">
        <f>SUM(J5:J162)</f>
        <v>0</v>
      </c>
      <c r="K164" s="2"/>
      <c r="L164" s="2"/>
      <c r="M164" s="2"/>
      <c r="N164" s="29"/>
    </row>
    <row r="165" spans="1:14" ht="16">
      <c r="A165" s="7"/>
      <c r="B165" s="7"/>
      <c r="C165" s="8"/>
      <c r="D165" s="11"/>
      <c r="E165" s="9"/>
      <c r="F165" s="9"/>
      <c r="G165" s="9"/>
      <c r="H165" s="9"/>
      <c r="I165" s="39"/>
      <c r="J165" s="12"/>
      <c r="K165" s="2"/>
      <c r="L165" s="2"/>
      <c r="M165" s="2"/>
      <c r="N165" s="29"/>
    </row>
    <row r="166" spans="1:14">
      <c r="A166" s="52" t="s">
        <v>327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2"/>
      <c r="L166" s="2"/>
      <c r="M166" s="2"/>
      <c r="N166" s="29"/>
    </row>
    <row r="167" spans="1:14">
      <c r="A167" s="52" t="s">
        <v>328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2"/>
      <c r="L167" s="2"/>
      <c r="M167" s="2"/>
      <c r="N167" s="29"/>
    </row>
    <row r="169" spans="1:14">
      <c r="D169" t="s">
        <v>329</v>
      </c>
    </row>
    <row r="170" spans="1:14">
      <c r="D170" t="s">
        <v>330</v>
      </c>
    </row>
    <row r="171" spans="1:14">
      <c r="D171" s="51" t="s">
        <v>167</v>
      </c>
    </row>
  </sheetData>
  <mergeCells count="163">
    <mergeCell ref="A10:B13"/>
    <mergeCell ref="D10:H10"/>
    <mergeCell ref="D11:H11"/>
    <mergeCell ref="D12:H12"/>
    <mergeCell ref="D13:H13"/>
    <mergeCell ref="A15:B16"/>
    <mergeCell ref="D15:H15"/>
    <mergeCell ref="D16:H16"/>
    <mergeCell ref="A3:J3"/>
    <mergeCell ref="A5:B5"/>
    <mergeCell ref="D5:H5"/>
    <mergeCell ref="A7:B8"/>
    <mergeCell ref="D7:H7"/>
    <mergeCell ref="D8:H8"/>
    <mergeCell ref="A25:B29"/>
    <mergeCell ref="D25:H25"/>
    <mergeCell ref="D26:H26"/>
    <mergeCell ref="D27:H27"/>
    <mergeCell ref="D28:H28"/>
    <mergeCell ref="D29:H29"/>
    <mergeCell ref="A18:B23"/>
    <mergeCell ref="D18:H18"/>
    <mergeCell ref="D19:H19"/>
    <mergeCell ref="D20:H20"/>
    <mergeCell ref="D21:H21"/>
    <mergeCell ref="D22:H22"/>
    <mergeCell ref="D23:H23"/>
    <mergeCell ref="D40:H40"/>
    <mergeCell ref="D41:H41"/>
    <mergeCell ref="D42:H42"/>
    <mergeCell ref="D43:H43"/>
    <mergeCell ref="D44:H44"/>
    <mergeCell ref="D45:H45"/>
    <mergeCell ref="A31:B61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52:H52"/>
    <mergeCell ref="D53:H53"/>
    <mergeCell ref="D54:H54"/>
    <mergeCell ref="D55:H55"/>
    <mergeCell ref="D56:H56"/>
    <mergeCell ref="D57:H57"/>
    <mergeCell ref="D46:H46"/>
    <mergeCell ref="D47:H47"/>
    <mergeCell ref="D48:H48"/>
    <mergeCell ref="D49:H49"/>
    <mergeCell ref="D50:H50"/>
    <mergeCell ref="D51:H51"/>
    <mergeCell ref="A65:B70"/>
    <mergeCell ref="D65:H65"/>
    <mergeCell ref="D66:H66"/>
    <mergeCell ref="D67:H67"/>
    <mergeCell ref="D68:H68"/>
    <mergeCell ref="D69:H69"/>
    <mergeCell ref="D70:H70"/>
    <mergeCell ref="D58:H58"/>
    <mergeCell ref="D59:H59"/>
    <mergeCell ref="D60:H60"/>
    <mergeCell ref="D61:H61"/>
    <mergeCell ref="A63:B63"/>
    <mergeCell ref="D63:H63"/>
    <mergeCell ref="A72:B73"/>
    <mergeCell ref="D72:H72"/>
    <mergeCell ref="D73:H73"/>
    <mergeCell ref="A75:B80"/>
    <mergeCell ref="D75:H75"/>
    <mergeCell ref="D76:H76"/>
    <mergeCell ref="D77:H77"/>
    <mergeCell ref="D78:H78"/>
    <mergeCell ref="D79:H79"/>
    <mergeCell ref="D80:H80"/>
    <mergeCell ref="D91:H91"/>
    <mergeCell ref="D92:H92"/>
    <mergeCell ref="D93:H93"/>
    <mergeCell ref="D94:H94"/>
    <mergeCell ref="D95:H95"/>
    <mergeCell ref="D96:H96"/>
    <mergeCell ref="A82:B109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  <mergeCell ref="D103:H103"/>
    <mergeCell ref="D104:H104"/>
    <mergeCell ref="D105:H105"/>
    <mergeCell ref="D106:H106"/>
    <mergeCell ref="D107:H107"/>
    <mergeCell ref="D108:H108"/>
    <mergeCell ref="D97:H97"/>
    <mergeCell ref="D98:H98"/>
    <mergeCell ref="D99:H99"/>
    <mergeCell ref="D100:H100"/>
    <mergeCell ref="D101:H101"/>
    <mergeCell ref="D102:H102"/>
    <mergeCell ref="A119:B125"/>
    <mergeCell ref="D119:H119"/>
    <mergeCell ref="D120:H120"/>
    <mergeCell ref="D121:H121"/>
    <mergeCell ref="D122:H122"/>
    <mergeCell ref="D123:H123"/>
    <mergeCell ref="D124:H124"/>
    <mergeCell ref="D125:H125"/>
    <mergeCell ref="D109:H109"/>
    <mergeCell ref="A111:B117"/>
    <mergeCell ref="D111:H111"/>
    <mergeCell ref="D112:H112"/>
    <mergeCell ref="D113:H113"/>
    <mergeCell ref="D114:H114"/>
    <mergeCell ref="D115:H115"/>
    <mergeCell ref="D116:H116"/>
    <mergeCell ref="D117:H117"/>
    <mergeCell ref="D136:H136"/>
    <mergeCell ref="D137:H137"/>
    <mergeCell ref="D138:H138"/>
    <mergeCell ref="D139:H139"/>
    <mergeCell ref="D140:H140"/>
    <mergeCell ref="D141:H141"/>
    <mergeCell ref="A127:B130"/>
    <mergeCell ref="D127:H127"/>
    <mergeCell ref="D128:H128"/>
    <mergeCell ref="D129:H129"/>
    <mergeCell ref="D130:H130"/>
    <mergeCell ref="A132:B143"/>
    <mergeCell ref="D132:H132"/>
    <mergeCell ref="D133:H133"/>
    <mergeCell ref="D134:H134"/>
    <mergeCell ref="D135:H135"/>
    <mergeCell ref="A150:B156"/>
    <mergeCell ref="D150:H150"/>
    <mergeCell ref="D151:H151"/>
    <mergeCell ref="D152:H152"/>
    <mergeCell ref="D153:H153"/>
    <mergeCell ref="D154:H154"/>
    <mergeCell ref="D155:H155"/>
    <mergeCell ref="D156:H156"/>
    <mergeCell ref="D142:H142"/>
    <mergeCell ref="D143:H143"/>
    <mergeCell ref="A145:B148"/>
    <mergeCell ref="D145:H145"/>
    <mergeCell ref="D146:H146"/>
    <mergeCell ref="D147:H147"/>
    <mergeCell ref="D148:H148"/>
    <mergeCell ref="A166:J166"/>
    <mergeCell ref="A167:J167"/>
    <mergeCell ref="A158:B160"/>
    <mergeCell ref="D158:H158"/>
    <mergeCell ref="D159:H159"/>
    <mergeCell ref="D160:H160"/>
    <mergeCell ref="A162:B164"/>
    <mergeCell ref="D162:H162"/>
    <mergeCell ref="D164:H164"/>
  </mergeCells>
  <hyperlinks>
    <hyperlink ref="D171" r:id="rId1" xr:uid="{1AEB8F15-8F96-2A45-9D2F-702CFDF1B70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A177-297E-524E-A86D-BFAB5BFEA354}">
  <dimension ref="A1:O171"/>
  <sheetViews>
    <sheetView topLeftCell="A13" zoomScale="123" zoomScaleNormal="123" workbookViewId="0">
      <selection activeCell="B169" sqref="B169"/>
    </sheetView>
  </sheetViews>
  <sheetFormatPr baseColWidth="10" defaultColWidth="8.83203125" defaultRowHeight="15"/>
  <cols>
    <col min="1" max="1" width="12.5" customWidth="1"/>
    <col min="2" max="2" width="10.83203125" customWidth="1"/>
    <col min="3" max="3" width="5.83203125" customWidth="1"/>
    <col min="4" max="4" width="26.6640625" customWidth="1"/>
    <col min="5" max="5" width="12.5" customWidth="1"/>
    <col min="8" max="8" width="59.33203125" customWidth="1"/>
    <col min="9" max="9" width="15.83203125" style="48" customWidth="1"/>
    <col min="10" max="10" width="12.83203125" style="50" customWidth="1"/>
    <col min="11" max="11" width="13.6640625" customWidth="1"/>
    <col min="12" max="12" width="12.83203125" customWidth="1"/>
    <col min="14" max="14" width="10.83203125" style="31" bestFit="1" customWidth="1"/>
    <col min="15" max="15" width="10.1640625" bestFit="1" customWidth="1"/>
  </cols>
  <sheetData>
    <row r="1" spans="1:15" ht="25.75" customHeight="1">
      <c r="B1" s="2"/>
      <c r="C1" s="2"/>
      <c r="D1" s="2"/>
      <c r="E1" s="2"/>
      <c r="F1" s="1" t="s">
        <v>0</v>
      </c>
      <c r="G1" s="2"/>
      <c r="I1" s="46"/>
      <c r="J1" s="49"/>
      <c r="K1" s="2"/>
      <c r="L1" s="2"/>
      <c r="M1" s="2"/>
      <c r="N1" s="29"/>
    </row>
    <row r="2" spans="1:15" ht="25.75" customHeight="1">
      <c r="B2" s="2"/>
      <c r="C2" s="2"/>
      <c r="D2" s="2"/>
      <c r="E2" s="2"/>
      <c r="F2" s="3" t="s">
        <v>18</v>
      </c>
      <c r="G2" s="2"/>
      <c r="I2" s="46"/>
      <c r="J2" s="49"/>
      <c r="K2" s="2"/>
      <c r="L2" s="2"/>
      <c r="M2" s="2"/>
      <c r="N2" s="29"/>
    </row>
    <row r="3" spans="1:15" ht="23.5" customHeight="1">
      <c r="A3" s="78" t="s">
        <v>19</v>
      </c>
      <c r="B3" s="53"/>
      <c r="C3" s="53"/>
      <c r="D3" s="53"/>
      <c r="E3" s="53"/>
      <c r="F3" s="53"/>
      <c r="G3" s="53"/>
      <c r="H3" s="53"/>
      <c r="I3" s="53"/>
      <c r="J3" s="53"/>
      <c r="K3" s="2"/>
      <c r="L3" s="2"/>
      <c r="M3" s="2"/>
      <c r="N3" s="29"/>
    </row>
    <row r="4" spans="1:15">
      <c r="A4" s="45" t="s">
        <v>165</v>
      </c>
      <c r="B4" s="4"/>
      <c r="C4" s="5">
        <v>1</v>
      </c>
      <c r="D4" s="4"/>
      <c r="E4" s="4"/>
      <c r="F4" s="4"/>
      <c r="G4" s="4"/>
      <c r="H4" s="4"/>
      <c r="I4" s="6" t="s">
        <v>2</v>
      </c>
      <c r="J4" s="6" t="s">
        <v>164</v>
      </c>
      <c r="K4" s="28"/>
      <c r="L4" s="2"/>
      <c r="M4" s="2"/>
      <c r="N4" s="29"/>
    </row>
    <row r="5" spans="1:15" ht="30.5" customHeight="1">
      <c r="A5" s="79" t="s">
        <v>0</v>
      </c>
      <c r="B5" s="80"/>
      <c r="C5" s="13"/>
      <c r="D5" s="81" t="s">
        <v>20</v>
      </c>
      <c r="E5" s="82"/>
      <c r="F5" s="82"/>
      <c r="G5" s="82"/>
      <c r="H5" s="83"/>
      <c r="I5" s="47">
        <v>623000</v>
      </c>
      <c r="J5" s="40">
        <f>C5*I5</f>
        <v>0</v>
      </c>
      <c r="K5" s="30"/>
      <c r="L5" s="30"/>
      <c r="M5" s="2"/>
      <c r="N5" s="29"/>
      <c r="O5" s="32"/>
    </row>
    <row r="6" spans="1:15" ht="16">
      <c r="A6" s="7"/>
      <c r="B6" s="14"/>
      <c r="C6" s="8"/>
      <c r="D6" s="9"/>
      <c r="E6" s="9"/>
      <c r="F6" s="9"/>
      <c r="G6" s="9"/>
      <c r="H6" s="9"/>
      <c r="I6" s="34"/>
      <c r="J6" s="41"/>
      <c r="K6" s="2"/>
      <c r="L6" s="2"/>
      <c r="M6" s="2"/>
      <c r="N6" s="29"/>
    </row>
    <row r="7" spans="1:15" ht="16">
      <c r="A7" s="54" t="s">
        <v>21</v>
      </c>
      <c r="B7" s="55"/>
      <c r="C7" s="10"/>
      <c r="D7" s="60" t="s">
        <v>1</v>
      </c>
      <c r="E7" s="61"/>
      <c r="F7" s="61"/>
      <c r="G7" s="61"/>
      <c r="H7" s="62"/>
      <c r="I7" s="47"/>
      <c r="J7" s="42" t="str">
        <f>IF(C7=1,I7,"")</f>
        <v/>
      </c>
      <c r="K7" s="2"/>
      <c r="L7" s="2"/>
      <c r="M7" s="2"/>
      <c r="N7" s="29"/>
    </row>
    <row r="8" spans="1:15" ht="16">
      <c r="A8" s="58"/>
      <c r="B8" s="59"/>
      <c r="C8" s="10"/>
      <c r="D8" s="63" t="s">
        <v>3</v>
      </c>
      <c r="E8" s="64"/>
      <c r="F8" s="64"/>
      <c r="G8" s="64"/>
      <c r="H8" s="65"/>
      <c r="I8" s="47"/>
      <c r="J8" s="42" t="str">
        <f>IF(C8=1,I8,"")</f>
        <v/>
      </c>
      <c r="K8" s="2"/>
      <c r="L8" s="2"/>
      <c r="M8" s="2"/>
      <c r="N8" s="29"/>
    </row>
    <row r="9" spans="1:15" ht="16">
      <c r="A9" s="14"/>
      <c r="B9" s="14"/>
      <c r="C9" s="8"/>
      <c r="D9" s="11"/>
      <c r="E9" s="9"/>
      <c r="F9" s="9"/>
      <c r="G9" s="9"/>
      <c r="H9" s="9"/>
      <c r="I9" s="34"/>
      <c r="J9" s="33"/>
      <c r="K9" s="2"/>
      <c r="L9" s="2"/>
      <c r="M9" s="2"/>
      <c r="N9" s="29"/>
    </row>
    <row r="10" spans="1:15" ht="16">
      <c r="A10" s="54" t="s">
        <v>22</v>
      </c>
      <c r="B10" s="55"/>
      <c r="C10" s="10"/>
      <c r="D10" s="60" t="s">
        <v>33</v>
      </c>
      <c r="E10" s="61"/>
      <c r="F10" s="61"/>
      <c r="G10" s="61"/>
      <c r="H10" s="62"/>
      <c r="I10" s="47">
        <v>6900</v>
      </c>
      <c r="J10" s="42">
        <f>C10*I10</f>
        <v>0</v>
      </c>
      <c r="K10" s="30"/>
      <c r="L10" s="30"/>
      <c r="M10" s="2"/>
      <c r="N10" s="29"/>
    </row>
    <row r="11" spans="1:15" ht="16">
      <c r="A11" s="56"/>
      <c r="B11" s="57"/>
      <c r="C11" s="10"/>
      <c r="D11" s="63" t="s">
        <v>34</v>
      </c>
      <c r="E11" s="64"/>
      <c r="F11" s="64"/>
      <c r="G11" s="64"/>
      <c r="H11" s="65"/>
      <c r="I11" s="47">
        <v>8600</v>
      </c>
      <c r="J11" s="42">
        <f>C11*I11</f>
        <v>0</v>
      </c>
      <c r="K11" s="30"/>
      <c r="L11" s="30"/>
      <c r="M11" s="2"/>
      <c r="N11" s="29"/>
    </row>
    <row r="12" spans="1:15" ht="30" customHeight="1">
      <c r="A12" s="56"/>
      <c r="B12" s="57"/>
      <c r="C12" s="10"/>
      <c r="D12" s="63" t="s">
        <v>35</v>
      </c>
      <c r="E12" s="64"/>
      <c r="F12" s="64"/>
      <c r="G12" s="64"/>
      <c r="H12" s="65"/>
      <c r="I12" s="47">
        <v>5200</v>
      </c>
      <c r="J12" s="42">
        <f>C12*I12</f>
        <v>0</v>
      </c>
      <c r="K12" s="30"/>
      <c r="L12" s="30"/>
      <c r="M12" s="2"/>
      <c r="N12" s="29"/>
    </row>
    <row r="13" spans="1:15" ht="16">
      <c r="A13" s="58"/>
      <c r="B13" s="59"/>
      <c r="C13" s="10"/>
      <c r="D13" s="63" t="s">
        <v>36</v>
      </c>
      <c r="E13" s="64"/>
      <c r="F13" s="64"/>
      <c r="G13" s="64"/>
      <c r="H13" s="65"/>
      <c r="I13" s="47">
        <v>5200</v>
      </c>
      <c r="J13" s="42">
        <f>C13*I13</f>
        <v>0</v>
      </c>
      <c r="K13" s="30"/>
      <c r="L13" s="30"/>
      <c r="M13" s="2"/>
      <c r="N13" s="29"/>
    </row>
    <row r="14" spans="1:15" ht="16">
      <c r="A14" s="15"/>
      <c r="B14" s="16"/>
      <c r="C14" s="8"/>
      <c r="D14" s="11"/>
      <c r="E14" s="9"/>
      <c r="F14" s="9"/>
      <c r="G14" s="9"/>
      <c r="H14" s="9"/>
      <c r="I14" s="34"/>
      <c r="J14" s="33"/>
      <c r="K14" s="2"/>
      <c r="L14" s="2"/>
      <c r="M14" s="2"/>
      <c r="N14" s="29"/>
    </row>
    <row r="15" spans="1:15" ht="16">
      <c r="A15" s="54" t="s">
        <v>23</v>
      </c>
      <c r="B15" s="77"/>
      <c r="C15" s="13"/>
      <c r="D15" s="60" t="s">
        <v>11</v>
      </c>
      <c r="E15" s="61"/>
      <c r="F15" s="61"/>
      <c r="G15" s="61"/>
      <c r="H15" s="62"/>
      <c r="I15" s="47"/>
      <c r="J15" s="42" t="str">
        <f>IF(C15=1,I15,"")</f>
        <v/>
      </c>
      <c r="K15" s="2"/>
      <c r="L15" s="2"/>
      <c r="M15" s="2"/>
      <c r="N15" s="29"/>
    </row>
    <row r="16" spans="1:15" ht="16">
      <c r="A16" s="58"/>
      <c r="B16" s="67"/>
      <c r="C16" s="13"/>
      <c r="D16" s="63" t="s">
        <v>12</v>
      </c>
      <c r="E16" s="64"/>
      <c r="F16" s="64"/>
      <c r="G16" s="64"/>
      <c r="H16" s="65"/>
      <c r="I16" s="47"/>
      <c r="J16" s="42" t="str">
        <f>IF(C16=1,I16,"")</f>
        <v/>
      </c>
      <c r="K16" s="2"/>
      <c r="L16" s="2"/>
      <c r="M16" s="2"/>
      <c r="N16" s="29"/>
    </row>
    <row r="17" spans="1:14" ht="16">
      <c r="A17" s="14"/>
      <c r="B17" s="14"/>
      <c r="C17" s="8"/>
      <c r="D17" s="11"/>
      <c r="E17" s="9"/>
      <c r="F17" s="9"/>
      <c r="G17" s="9"/>
      <c r="H17" s="9"/>
      <c r="I17" s="34"/>
      <c r="J17" s="33"/>
      <c r="K17" s="2"/>
      <c r="L17" s="2"/>
      <c r="M17" s="2"/>
      <c r="N17" s="29"/>
    </row>
    <row r="18" spans="1:14" ht="16">
      <c r="A18" s="54" t="s">
        <v>24</v>
      </c>
      <c r="B18" s="55"/>
      <c r="C18" s="10"/>
      <c r="D18" s="60" t="s">
        <v>5</v>
      </c>
      <c r="E18" s="61"/>
      <c r="F18" s="61"/>
      <c r="G18" s="61"/>
      <c r="H18" s="62"/>
      <c r="I18" s="47"/>
      <c r="J18" s="42">
        <f t="shared" ref="J18:J23" si="0">C18*I18</f>
        <v>0</v>
      </c>
      <c r="K18" s="2"/>
      <c r="L18" s="2"/>
      <c r="M18" s="2"/>
      <c r="N18" s="29"/>
    </row>
    <row r="19" spans="1:14" ht="16">
      <c r="A19" s="56"/>
      <c r="B19" s="57"/>
      <c r="C19" s="10"/>
      <c r="D19" s="63" t="s">
        <v>6</v>
      </c>
      <c r="E19" s="64"/>
      <c r="F19" s="64"/>
      <c r="G19" s="64"/>
      <c r="H19" s="65"/>
      <c r="I19" s="47"/>
      <c r="J19" s="42">
        <f t="shared" si="0"/>
        <v>0</v>
      </c>
      <c r="K19" s="2"/>
      <c r="L19" s="2"/>
      <c r="M19" s="2"/>
      <c r="N19" s="29"/>
    </row>
    <row r="20" spans="1:14" ht="16">
      <c r="A20" s="56"/>
      <c r="B20" s="57"/>
      <c r="C20" s="10"/>
      <c r="D20" s="63" t="s">
        <v>7</v>
      </c>
      <c r="E20" s="64"/>
      <c r="F20" s="64"/>
      <c r="G20" s="64"/>
      <c r="H20" s="65"/>
      <c r="I20" s="47"/>
      <c r="J20" s="42">
        <f t="shared" si="0"/>
        <v>0</v>
      </c>
      <c r="K20" s="2"/>
      <c r="L20" s="2"/>
      <c r="M20" s="27"/>
      <c r="N20" s="29"/>
    </row>
    <row r="21" spans="1:14" ht="16">
      <c r="A21" s="56"/>
      <c r="B21" s="57"/>
      <c r="C21" s="10"/>
      <c r="D21" s="63" t="s">
        <v>8</v>
      </c>
      <c r="E21" s="64"/>
      <c r="F21" s="64"/>
      <c r="G21" s="64"/>
      <c r="H21" s="65"/>
      <c r="I21" s="47"/>
      <c r="J21" s="42">
        <f t="shared" si="0"/>
        <v>0</v>
      </c>
      <c r="K21" s="2"/>
      <c r="L21" s="2"/>
      <c r="M21" s="2"/>
      <c r="N21" s="29"/>
    </row>
    <row r="22" spans="1:14" ht="16">
      <c r="A22" s="56"/>
      <c r="B22" s="57"/>
      <c r="C22" s="10"/>
      <c r="D22" s="63" t="s">
        <v>9</v>
      </c>
      <c r="E22" s="64"/>
      <c r="F22" s="64"/>
      <c r="G22" s="64"/>
      <c r="H22" s="65"/>
      <c r="I22" s="47">
        <v>692</v>
      </c>
      <c r="J22" s="42">
        <f>C22*I22</f>
        <v>0</v>
      </c>
      <c r="K22" s="30"/>
      <c r="L22" s="30"/>
      <c r="M22" s="2"/>
      <c r="N22" s="29"/>
    </row>
    <row r="23" spans="1:14" ht="16">
      <c r="A23" s="56"/>
      <c r="B23" s="57"/>
      <c r="C23" s="10"/>
      <c r="D23" s="63" t="s">
        <v>10</v>
      </c>
      <c r="E23" s="64"/>
      <c r="F23" s="64"/>
      <c r="G23" s="64"/>
      <c r="H23" s="65"/>
      <c r="I23" s="47"/>
      <c r="J23" s="42">
        <f t="shared" si="0"/>
        <v>0</v>
      </c>
      <c r="K23" s="2"/>
      <c r="L23" s="2"/>
      <c r="M23" s="2"/>
      <c r="N23" s="29"/>
    </row>
    <row r="24" spans="1:14" ht="16">
      <c r="A24" s="7"/>
      <c r="B24" s="17"/>
      <c r="C24" s="8"/>
      <c r="D24" s="11"/>
      <c r="E24" s="9"/>
      <c r="F24" s="9"/>
      <c r="G24" s="9"/>
      <c r="H24" s="9"/>
      <c r="I24" s="34"/>
      <c r="J24" s="33"/>
      <c r="K24" s="2"/>
      <c r="L24" s="2"/>
      <c r="M24" s="2"/>
      <c r="N24" s="29"/>
    </row>
    <row r="25" spans="1:14" ht="16">
      <c r="A25" s="54" t="s">
        <v>25</v>
      </c>
      <c r="B25" s="55"/>
      <c r="C25" s="10"/>
      <c r="D25" s="60" t="s">
        <v>5</v>
      </c>
      <c r="E25" s="61"/>
      <c r="F25" s="61"/>
      <c r="G25" s="61"/>
      <c r="H25" s="62"/>
      <c r="I25" s="47">
        <v>9322</v>
      </c>
      <c r="J25" s="42">
        <f>C25*I25</f>
        <v>0</v>
      </c>
      <c r="K25" s="30"/>
      <c r="L25" s="30"/>
      <c r="M25" s="2"/>
      <c r="N25" s="29"/>
    </row>
    <row r="26" spans="1:14" ht="16">
      <c r="A26" s="56"/>
      <c r="B26" s="57"/>
      <c r="C26" s="10"/>
      <c r="D26" s="63" t="s">
        <v>13</v>
      </c>
      <c r="E26" s="64"/>
      <c r="F26" s="64"/>
      <c r="G26" s="64"/>
      <c r="H26" s="65"/>
      <c r="I26" s="47">
        <v>9899</v>
      </c>
      <c r="J26" s="42">
        <f>C26*I26</f>
        <v>0</v>
      </c>
      <c r="K26" s="30"/>
      <c r="L26" s="30"/>
      <c r="M26" s="2"/>
      <c r="N26" s="29"/>
    </row>
    <row r="27" spans="1:14" ht="16">
      <c r="A27" s="56"/>
      <c r="B27" s="57"/>
      <c r="C27" s="10"/>
      <c r="D27" s="63" t="s">
        <v>14</v>
      </c>
      <c r="E27" s="64"/>
      <c r="F27" s="64"/>
      <c r="G27" s="64"/>
      <c r="H27" s="65"/>
      <c r="I27" s="47">
        <v>2805</v>
      </c>
      <c r="J27" s="42">
        <f>C27*I27</f>
        <v>0</v>
      </c>
      <c r="K27" s="30"/>
      <c r="L27" s="30"/>
      <c r="M27" s="2"/>
      <c r="N27" s="29"/>
    </row>
    <row r="28" spans="1:14" ht="16">
      <c r="A28" s="56"/>
      <c r="B28" s="57"/>
      <c r="C28" s="10"/>
      <c r="D28" s="63" t="s">
        <v>37</v>
      </c>
      <c r="E28" s="64"/>
      <c r="F28" s="64"/>
      <c r="G28" s="64"/>
      <c r="H28" s="65"/>
      <c r="I28" s="47">
        <v>5344</v>
      </c>
      <c r="J28" s="42">
        <f>C28*I28</f>
        <v>0</v>
      </c>
      <c r="K28" s="30"/>
      <c r="L28" s="30"/>
      <c r="M28" s="2"/>
      <c r="N28" s="29"/>
    </row>
    <row r="29" spans="1:14" ht="16">
      <c r="A29" s="58"/>
      <c r="B29" s="59"/>
      <c r="C29" s="10"/>
      <c r="D29" s="63" t="s">
        <v>38</v>
      </c>
      <c r="E29" s="64"/>
      <c r="F29" s="64"/>
      <c r="G29" s="64"/>
      <c r="H29" s="65"/>
      <c r="I29" s="47">
        <v>2734</v>
      </c>
      <c r="J29" s="42">
        <f>C29*I29</f>
        <v>0</v>
      </c>
      <c r="K29" s="30"/>
      <c r="L29" s="30"/>
      <c r="M29" s="2"/>
      <c r="N29" s="29"/>
    </row>
    <row r="30" spans="1:14" ht="16">
      <c r="A30" s="7"/>
      <c r="B30" s="7"/>
      <c r="C30" s="8"/>
      <c r="D30" s="11"/>
      <c r="E30" s="9"/>
      <c r="F30" s="9"/>
      <c r="G30" s="9"/>
      <c r="H30" s="9"/>
      <c r="I30" s="34"/>
      <c r="J30" s="33"/>
      <c r="K30" s="2"/>
      <c r="L30" s="2"/>
      <c r="M30" s="2"/>
      <c r="N30" s="29"/>
    </row>
    <row r="31" spans="1:14" ht="16">
      <c r="A31" s="54" t="s">
        <v>26</v>
      </c>
      <c r="B31" s="55"/>
      <c r="C31" s="10"/>
      <c r="D31" s="60" t="s">
        <v>15</v>
      </c>
      <c r="E31" s="61"/>
      <c r="F31" s="61"/>
      <c r="G31" s="61"/>
      <c r="H31" s="62"/>
      <c r="I31" s="47">
        <v>167</v>
      </c>
      <c r="J31" s="42">
        <f t="shared" ref="J31:J61" si="1">C31*I31</f>
        <v>0</v>
      </c>
      <c r="K31" s="30"/>
      <c r="L31" s="30"/>
      <c r="M31" s="2"/>
      <c r="N31" s="29"/>
    </row>
    <row r="32" spans="1:14" ht="16">
      <c r="A32" s="56"/>
      <c r="B32" s="57"/>
      <c r="C32" s="10"/>
      <c r="D32" s="63" t="s">
        <v>16</v>
      </c>
      <c r="E32" s="64"/>
      <c r="F32" s="64"/>
      <c r="G32" s="64"/>
      <c r="H32" s="65"/>
      <c r="I32" s="47">
        <v>1092</v>
      </c>
      <c r="J32" s="42">
        <f t="shared" si="1"/>
        <v>0</v>
      </c>
      <c r="K32" s="30"/>
      <c r="L32" s="30"/>
      <c r="M32" s="2"/>
      <c r="N32" s="29"/>
    </row>
    <row r="33" spans="1:14" ht="16">
      <c r="A33" s="56"/>
      <c r="B33" s="57"/>
      <c r="C33" s="10"/>
      <c r="D33" s="63" t="s">
        <v>17</v>
      </c>
      <c r="E33" s="64"/>
      <c r="F33" s="64"/>
      <c r="G33" s="64"/>
      <c r="H33" s="65"/>
      <c r="I33" s="47">
        <v>1420</v>
      </c>
      <c r="J33" s="42">
        <f t="shared" si="1"/>
        <v>0</v>
      </c>
      <c r="K33" s="30"/>
      <c r="L33" s="30"/>
      <c r="M33" s="2"/>
      <c r="N33" s="29"/>
    </row>
    <row r="34" spans="1:14" ht="16">
      <c r="A34" s="56"/>
      <c r="B34" s="57"/>
      <c r="C34" s="10"/>
      <c r="D34" s="63" t="s">
        <v>39</v>
      </c>
      <c r="E34" s="64"/>
      <c r="F34" s="64"/>
      <c r="G34" s="64"/>
      <c r="H34" s="65"/>
      <c r="I34" s="47">
        <v>3879</v>
      </c>
      <c r="J34" s="42">
        <f t="shared" si="1"/>
        <v>0</v>
      </c>
      <c r="K34" s="30"/>
      <c r="L34" s="30"/>
      <c r="M34" s="2"/>
      <c r="N34" s="29"/>
    </row>
    <row r="35" spans="1:14" ht="16">
      <c r="A35" s="56"/>
      <c r="B35" s="57"/>
      <c r="C35" s="10"/>
      <c r="D35" s="63" t="s">
        <v>40</v>
      </c>
      <c r="E35" s="64"/>
      <c r="F35" s="64"/>
      <c r="G35" s="64"/>
      <c r="H35" s="65"/>
      <c r="I35" s="47">
        <v>2965</v>
      </c>
      <c r="J35" s="42">
        <f t="shared" si="1"/>
        <v>0</v>
      </c>
      <c r="K35" s="30"/>
      <c r="L35" s="30"/>
      <c r="M35" s="2"/>
      <c r="N35" s="29"/>
    </row>
    <row r="36" spans="1:14" ht="16">
      <c r="A36" s="56"/>
      <c r="B36" s="57"/>
      <c r="C36" s="10"/>
      <c r="D36" s="63" t="s">
        <v>41</v>
      </c>
      <c r="E36" s="64"/>
      <c r="F36" s="64"/>
      <c r="G36" s="64"/>
      <c r="H36" s="65"/>
      <c r="I36" s="47">
        <v>598</v>
      </c>
      <c r="J36" s="42">
        <f t="shared" si="1"/>
        <v>0</v>
      </c>
      <c r="K36" s="30"/>
      <c r="L36" s="30"/>
      <c r="M36" s="2"/>
      <c r="N36" s="29"/>
    </row>
    <row r="37" spans="1:14" ht="16">
      <c r="A37" s="56"/>
      <c r="B37" s="57"/>
      <c r="C37" s="10"/>
      <c r="D37" s="63" t="s">
        <v>42</v>
      </c>
      <c r="E37" s="64"/>
      <c r="F37" s="64"/>
      <c r="G37" s="64"/>
      <c r="H37" s="65"/>
      <c r="I37" s="47">
        <v>637</v>
      </c>
      <c r="J37" s="42">
        <f t="shared" si="1"/>
        <v>0</v>
      </c>
      <c r="K37" s="30"/>
      <c r="L37" s="30"/>
      <c r="M37" s="2"/>
      <c r="N37" s="29"/>
    </row>
    <row r="38" spans="1:14" ht="16">
      <c r="A38" s="56"/>
      <c r="B38" s="57"/>
      <c r="C38" s="10"/>
      <c r="D38" s="63" t="s">
        <v>43</v>
      </c>
      <c r="E38" s="64"/>
      <c r="F38" s="64"/>
      <c r="G38" s="64"/>
      <c r="H38" s="65"/>
      <c r="I38" s="47">
        <v>1358</v>
      </c>
      <c r="J38" s="42">
        <f t="shared" si="1"/>
        <v>0</v>
      </c>
      <c r="K38" s="30"/>
      <c r="L38" s="30"/>
      <c r="M38" s="2"/>
      <c r="N38" s="29"/>
    </row>
    <row r="39" spans="1:14" ht="16">
      <c r="A39" s="56"/>
      <c r="B39" s="57"/>
      <c r="C39" s="10"/>
      <c r="D39" s="63" t="s">
        <v>44</v>
      </c>
      <c r="E39" s="64"/>
      <c r="F39" s="64"/>
      <c r="G39" s="64"/>
      <c r="H39" s="65"/>
      <c r="I39" s="47">
        <v>9015</v>
      </c>
      <c r="J39" s="42">
        <f t="shared" si="1"/>
        <v>0</v>
      </c>
      <c r="K39" s="30"/>
      <c r="L39" s="30"/>
      <c r="M39" s="2"/>
      <c r="N39" s="29"/>
    </row>
    <row r="40" spans="1:14" ht="16">
      <c r="A40" s="56"/>
      <c r="B40" s="57"/>
      <c r="C40" s="10"/>
      <c r="D40" s="63" t="s">
        <v>45</v>
      </c>
      <c r="E40" s="64"/>
      <c r="F40" s="64"/>
      <c r="G40" s="64"/>
      <c r="H40" s="65"/>
      <c r="I40" s="47">
        <v>7315</v>
      </c>
      <c r="J40" s="42">
        <f t="shared" si="1"/>
        <v>0</v>
      </c>
      <c r="K40" s="30"/>
      <c r="L40" s="30"/>
      <c r="M40" s="2"/>
      <c r="N40" s="29"/>
    </row>
    <row r="41" spans="1:14" ht="16">
      <c r="A41" s="56"/>
      <c r="B41" s="57"/>
      <c r="C41" s="10"/>
      <c r="D41" s="63" t="s">
        <v>46</v>
      </c>
      <c r="E41" s="64"/>
      <c r="F41" s="64"/>
      <c r="G41" s="64"/>
      <c r="H41" s="65"/>
      <c r="I41" s="47">
        <v>985</v>
      </c>
      <c r="J41" s="42">
        <f t="shared" si="1"/>
        <v>0</v>
      </c>
      <c r="K41" s="30"/>
      <c r="L41" s="30"/>
      <c r="M41" s="2"/>
      <c r="N41" s="29"/>
    </row>
    <row r="42" spans="1:14" ht="16">
      <c r="A42" s="56"/>
      <c r="B42" s="57"/>
      <c r="C42" s="10"/>
      <c r="D42" s="63" t="s">
        <v>47</v>
      </c>
      <c r="E42" s="64"/>
      <c r="F42" s="64"/>
      <c r="G42" s="64"/>
      <c r="H42" s="65"/>
      <c r="I42" s="47">
        <v>18227</v>
      </c>
      <c r="J42" s="42">
        <f t="shared" si="1"/>
        <v>0</v>
      </c>
      <c r="K42" s="30"/>
      <c r="L42" s="30"/>
      <c r="M42" s="2"/>
      <c r="N42" s="29"/>
    </row>
    <row r="43" spans="1:14" ht="16">
      <c r="A43" s="56"/>
      <c r="B43" s="57"/>
      <c r="C43" s="10"/>
      <c r="D43" s="63" t="s">
        <v>48</v>
      </c>
      <c r="E43" s="64"/>
      <c r="F43" s="64"/>
      <c r="G43" s="64"/>
      <c r="H43" s="65"/>
      <c r="I43" s="47">
        <v>1385</v>
      </c>
      <c r="J43" s="42">
        <f t="shared" si="1"/>
        <v>0</v>
      </c>
      <c r="K43" s="30"/>
      <c r="L43" s="30"/>
      <c r="M43" s="2"/>
      <c r="N43" s="29"/>
    </row>
    <row r="44" spans="1:14" ht="16">
      <c r="A44" s="56"/>
      <c r="B44" s="57"/>
      <c r="C44" s="10"/>
      <c r="D44" s="63" t="s">
        <v>49</v>
      </c>
      <c r="E44" s="64"/>
      <c r="F44" s="64"/>
      <c r="G44" s="64"/>
      <c r="H44" s="65"/>
      <c r="I44" s="47">
        <v>514</v>
      </c>
      <c r="J44" s="42">
        <f t="shared" si="1"/>
        <v>0</v>
      </c>
      <c r="K44" s="30"/>
      <c r="L44" s="30"/>
      <c r="M44" s="2"/>
      <c r="N44" s="29"/>
    </row>
    <row r="45" spans="1:14" ht="16">
      <c r="A45" s="56"/>
      <c r="B45" s="57"/>
      <c r="C45" s="10"/>
      <c r="D45" s="63" t="s">
        <v>50</v>
      </c>
      <c r="E45" s="64"/>
      <c r="F45" s="64"/>
      <c r="G45" s="64"/>
      <c r="H45" s="65"/>
      <c r="I45" s="47">
        <v>3072</v>
      </c>
      <c r="J45" s="42">
        <f t="shared" si="1"/>
        <v>0</v>
      </c>
      <c r="K45" s="30"/>
      <c r="L45" s="30"/>
      <c r="M45" s="2"/>
      <c r="N45" s="29"/>
    </row>
    <row r="46" spans="1:14" ht="16">
      <c r="A46" s="56"/>
      <c r="B46" s="57"/>
      <c r="C46" s="10"/>
      <c r="D46" s="63" t="s">
        <v>51</v>
      </c>
      <c r="E46" s="64"/>
      <c r="F46" s="64"/>
      <c r="G46" s="64"/>
      <c r="H46" s="65"/>
      <c r="I46" s="47">
        <v>297</v>
      </c>
      <c r="J46" s="42">
        <f t="shared" si="1"/>
        <v>0</v>
      </c>
      <c r="K46" s="30"/>
      <c r="L46" s="30"/>
      <c r="M46" s="2"/>
      <c r="N46" s="29"/>
    </row>
    <row r="47" spans="1:14" ht="16">
      <c r="A47" s="56"/>
      <c r="B47" s="57"/>
      <c r="C47" s="10"/>
      <c r="D47" s="63" t="s">
        <v>52</v>
      </c>
      <c r="E47" s="64"/>
      <c r="F47" s="64"/>
      <c r="G47" s="64"/>
      <c r="H47" s="65"/>
      <c r="I47" s="47">
        <v>1571</v>
      </c>
      <c r="J47" s="42">
        <f t="shared" si="1"/>
        <v>0</v>
      </c>
      <c r="K47" s="30"/>
      <c r="L47" s="30"/>
      <c r="M47" s="2"/>
      <c r="N47" s="29"/>
    </row>
    <row r="48" spans="1:14" ht="16">
      <c r="A48" s="56"/>
      <c r="B48" s="57"/>
      <c r="C48" s="10"/>
      <c r="D48" s="63" t="s">
        <v>53</v>
      </c>
      <c r="E48" s="64"/>
      <c r="F48" s="64"/>
      <c r="G48" s="64"/>
      <c r="H48" s="65"/>
      <c r="I48" s="47">
        <v>905</v>
      </c>
      <c r="J48" s="42">
        <f t="shared" si="1"/>
        <v>0</v>
      </c>
      <c r="K48" s="30"/>
      <c r="L48" s="30"/>
      <c r="M48" s="2"/>
      <c r="N48" s="29"/>
    </row>
    <row r="49" spans="1:14" ht="16">
      <c r="A49" s="56"/>
      <c r="B49" s="57"/>
      <c r="C49" s="10"/>
      <c r="D49" s="63" t="s">
        <v>54</v>
      </c>
      <c r="E49" s="64"/>
      <c r="F49" s="64"/>
      <c r="G49" s="64"/>
      <c r="H49" s="65"/>
      <c r="I49" s="47">
        <v>389</v>
      </c>
      <c r="J49" s="42">
        <f t="shared" si="1"/>
        <v>0</v>
      </c>
      <c r="K49" s="30"/>
      <c r="L49" s="30"/>
      <c r="M49" s="2"/>
      <c r="N49" s="29"/>
    </row>
    <row r="50" spans="1:14" ht="16">
      <c r="A50" s="56"/>
      <c r="B50" s="57"/>
      <c r="C50" s="10"/>
      <c r="D50" s="63" t="s">
        <v>55</v>
      </c>
      <c r="E50" s="64"/>
      <c r="F50" s="64"/>
      <c r="G50" s="64"/>
      <c r="H50" s="65"/>
      <c r="I50" s="47">
        <v>5620</v>
      </c>
      <c r="J50" s="42">
        <f t="shared" si="1"/>
        <v>0</v>
      </c>
      <c r="K50" s="30"/>
      <c r="L50" s="30"/>
      <c r="M50" s="2"/>
      <c r="N50" s="29"/>
    </row>
    <row r="51" spans="1:14" ht="16">
      <c r="A51" s="56"/>
      <c r="B51" s="57"/>
      <c r="C51" s="10"/>
      <c r="D51" s="63" t="s">
        <v>56</v>
      </c>
      <c r="E51" s="64"/>
      <c r="F51" s="64"/>
      <c r="G51" s="64"/>
      <c r="H51" s="65"/>
      <c r="I51" s="47">
        <v>417</v>
      </c>
      <c r="J51" s="42">
        <f t="shared" si="1"/>
        <v>0</v>
      </c>
      <c r="K51" s="30"/>
      <c r="L51" s="30"/>
      <c r="M51" s="2"/>
      <c r="N51" s="29"/>
    </row>
    <row r="52" spans="1:14" ht="16">
      <c r="A52" s="56"/>
      <c r="B52" s="57"/>
      <c r="C52" s="10"/>
      <c r="D52" s="63" t="s">
        <v>57</v>
      </c>
      <c r="E52" s="64"/>
      <c r="F52" s="64"/>
      <c r="G52" s="64"/>
      <c r="H52" s="65"/>
      <c r="I52" s="47">
        <v>6960</v>
      </c>
      <c r="J52" s="42">
        <f t="shared" si="1"/>
        <v>0</v>
      </c>
      <c r="K52" s="30"/>
      <c r="L52" s="30"/>
      <c r="M52" s="2"/>
      <c r="N52" s="29"/>
    </row>
    <row r="53" spans="1:14" ht="16">
      <c r="A53" s="56"/>
      <c r="B53" s="57"/>
      <c r="C53" s="10"/>
      <c r="D53" s="72" t="s">
        <v>58</v>
      </c>
      <c r="E53" s="64"/>
      <c r="F53" s="64"/>
      <c r="G53" s="64"/>
      <c r="H53" s="65"/>
      <c r="I53" s="47">
        <v>19879</v>
      </c>
      <c r="J53" s="42">
        <f t="shared" si="1"/>
        <v>0</v>
      </c>
      <c r="K53" s="30"/>
      <c r="L53" s="30"/>
      <c r="M53" s="2"/>
      <c r="N53" s="29"/>
    </row>
    <row r="54" spans="1:14" ht="16">
      <c r="A54" s="56"/>
      <c r="B54" s="57"/>
      <c r="C54" s="10"/>
      <c r="D54" s="72" t="s">
        <v>64</v>
      </c>
      <c r="E54" s="64"/>
      <c r="F54" s="64"/>
      <c r="G54" s="64"/>
      <c r="H54" s="65"/>
      <c r="I54" s="47">
        <v>3915</v>
      </c>
      <c r="J54" s="42">
        <f t="shared" si="1"/>
        <v>0</v>
      </c>
      <c r="K54" s="30"/>
      <c r="L54" s="30"/>
      <c r="M54" s="2"/>
      <c r="N54" s="29"/>
    </row>
    <row r="55" spans="1:14" ht="16">
      <c r="A55" s="56"/>
      <c r="B55" s="57"/>
      <c r="C55" s="10"/>
      <c r="D55" s="72" t="s">
        <v>65</v>
      </c>
      <c r="E55" s="64"/>
      <c r="F55" s="64"/>
      <c r="G55" s="64"/>
      <c r="H55" s="65"/>
      <c r="I55" s="47">
        <v>2121</v>
      </c>
      <c r="J55" s="42">
        <f t="shared" si="1"/>
        <v>0</v>
      </c>
      <c r="K55" s="30"/>
      <c r="L55" s="30"/>
      <c r="M55" s="2"/>
      <c r="N55" s="29"/>
    </row>
    <row r="56" spans="1:14" ht="16">
      <c r="A56" s="56"/>
      <c r="B56" s="57"/>
      <c r="C56" s="10"/>
      <c r="D56" s="72" t="s">
        <v>66</v>
      </c>
      <c r="E56" s="64"/>
      <c r="F56" s="64"/>
      <c r="G56" s="64"/>
      <c r="H56" s="65"/>
      <c r="I56" s="47">
        <v>2228</v>
      </c>
      <c r="J56" s="42">
        <f t="shared" si="1"/>
        <v>0</v>
      </c>
      <c r="K56" s="30"/>
      <c r="L56" s="30"/>
      <c r="M56" s="2"/>
      <c r="N56" s="29"/>
    </row>
    <row r="57" spans="1:14" ht="16">
      <c r="A57" s="56"/>
      <c r="B57" s="57"/>
      <c r="C57" s="10"/>
      <c r="D57" s="72" t="s">
        <v>67</v>
      </c>
      <c r="E57" s="64"/>
      <c r="F57" s="64"/>
      <c r="G57" s="64"/>
      <c r="H57" s="65"/>
      <c r="I57" s="47">
        <v>19879</v>
      </c>
      <c r="J57" s="42">
        <f t="shared" si="1"/>
        <v>0</v>
      </c>
      <c r="K57" s="30"/>
      <c r="L57" s="30"/>
      <c r="M57" s="2"/>
      <c r="N57" s="29"/>
    </row>
    <row r="58" spans="1:14" ht="16">
      <c r="A58" s="56"/>
      <c r="B58" s="57"/>
      <c r="C58" s="10"/>
      <c r="D58" s="72" t="s">
        <v>68</v>
      </c>
      <c r="E58" s="64"/>
      <c r="F58" s="64"/>
      <c r="G58" s="64"/>
      <c r="H58" s="65"/>
      <c r="I58" s="47">
        <v>3915</v>
      </c>
      <c r="J58" s="42">
        <f t="shared" si="1"/>
        <v>0</v>
      </c>
      <c r="K58" s="30"/>
      <c r="L58" s="30"/>
      <c r="M58" s="2"/>
      <c r="N58" s="29"/>
    </row>
    <row r="59" spans="1:14" ht="16">
      <c r="A59" s="56"/>
      <c r="B59" s="57"/>
      <c r="C59" s="10"/>
      <c r="D59" s="72" t="s">
        <v>69</v>
      </c>
      <c r="E59" s="64"/>
      <c r="F59" s="64"/>
      <c r="G59" s="64"/>
      <c r="H59" s="65"/>
      <c r="I59" s="47">
        <v>2121</v>
      </c>
      <c r="J59" s="42">
        <f t="shared" si="1"/>
        <v>0</v>
      </c>
      <c r="K59" s="30"/>
      <c r="L59" s="30"/>
      <c r="M59" s="2"/>
      <c r="N59" s="29"/>
    </row>
    <row r="60" spans="1:14" ht="16">
      <c r="A60" s="56"/>
      <c r="B60" s="57"/>
      <c r="C60" s="10"/>
      <c r="D60" s="72" t="s">
        <v>70</v>
      </c>
      <c r="E60" s="64"/>
      <c r="F60" s="64"/>
      <c r="G60" s="64"/>
      <c r="H60" s="65"/>
      <c r="I60" s="47">
        <v>2228</v>
      </c>
      <c r="J60" s="42">
        <f t="shared" si="1"/>
        <v>0</v>
      </c>
      <c r="K60" s="30"/>
      <c r="L60" s="30"/>
      <c r="M60" s="2"/>
      <c r="N60" s="29"/>
    </row>
    <row r="61" spans="1:14" ht="16">
      <c r="A61" s="58"/>
      <c r="B61" s="59"/>
      <c r="C61" s="10"/>
      <c r="D61" s="63" t="s">
        <v>71</v>
      </c>
      <c r="E61" s="64"/>
      <c r="F61" s="64"/>
      <c r="G61" s="64"/>
      <c r="H61" s="65"/>
      <c r="I61" s="47">
        <v>2752</v>
      </c>
      <c r="J61" s="42">
        <f t="shared" si="1"/>
        <v>0</v>
      </c>
      <c r="K61" s="30"/>
      <c r="L61" s="30"/>
      <c r="M61" s="2"/>
      <c r="N61" s="29"/>
    </row>
    <row r="62" spans="1:14" ht="16">
      <c r="A62" s="7"/>
      <c r="B62" s="17"/>
      <c r="C62" s="8"/>
      <c r="D62" s="11"/>
      <c r="E62" s="9"/>
      <c r="F62" s="9"/>
      <c r="G62" s="9"/>
      <c r="H62" s="9"/>
      <c r="I62" s="34"/>
      <c r="J62" s="33"/>
      <c r="K62" s="2"/>
      <c r="L62" s="2"/>
      <c r="M62" s="2"/>
      <c r="N62" s="29"/>
    </row>
    <row r="63" spans="1:14" ht="16">
      <c r="A63" s="75" t="s">
        <v>4</v>
      </c>
      <c r="B63" s="76"/>
      <c r="C63" s="13"/>
      <c r="D63" s="60" t="s">
        <v>72</v>
      </c>
      <c r="E63" s="61"/>
      <c r="F63" s="61"/>
      <c r="G63" s="61"/>
      <c r="H63" s="62"/>
      <c r="I63" s="47">
        <v>5078</v>
      </c>
      <c r="J63" s="42">
        <f>C63*I63</f>
        <v>0</v>
      </c>
      <c r="K63" s="30"/>
      <c r="L63" s="30"/>
      <c r="M63" s="2"/>
      <c r="N63" s="29"/>
    </row>
    <row r="64" spans="1:14" ht="16">
      <c r="A64" s="7"/>
      <c r="B64" s="17"/>
      <c r="C64" s="8"/>
      <c r="D64" s="11"/>
      <c r="E64" s="9"/>
      <c r="F64" s="9"/>
      <c r="G64" s="9"/>
      <c r="H64" s="9"/>
      <c r="I64" s="34"/>
      <c r="J64" s="33"/>
      <c r="K64" s="2"/>
      <c r="L64" s="2"/>
      <c r="M64" s="2"/>
      <c r="N64" s="29"/>
    </row>
    <row r="65" spans="1:14" ht="16">
      <c r="A65" s="54" t="s">
        <v>27</v>
      </c>
      <c r="B65" s="55"/>
      <c r="C65" s="10"/>
      <c r="D65" s="60" t="s">
        <v>73</v>
      </c>
      <c r="E65" s="61"/>
      <c r="F65" s="61"/>
      <c r="G65" s="61"/>
      <c r="H65" s="62"/>
      <c r="I65" s="47">
        <v>541</v>
      </c>
      <c r="J65" s="42">
        <f t="shared" ref="J65:J70" si="2">C65*I65</f>
        <v>0</v>
      </c>
      <c r="K65" s="30"/>
      <c r="L65" s="30"/>
      <c r="M65" s="2"/>
      <c r="N65" s="29"/>
    </row>
    <row r="66" spans="1:14" ht="16">
      <c r="A66" s="56"/>
      <c r="B66" s="57"/>
      <c r="C66" s="10"/>
      <c r="D66" s="63" t="s">
        <v>74</v>
      </c>
      <c r="E66" s="64"/>
      <c r="F66" s="64"/>
      <c r="G66" s="64"/>
      <c r="H66" s="65"/>
      <c r="I66" s="47">
        <v>221</v>
      </c>
      <c r="J66" s="42">
        <f t="shared" si="2"/>
        <v>0</v>
      </c>
      <c r="K66" s="30"/>
      <c r="L66" s="30"/>
      <c r="M66" s="2"/>
      <c r="N66" s="29"/>
    </row>
    <row r="67" spans="1:14" ht="16">
      <c r="A67" s="56"/>
      <c r="B67" s="57"/>
      <c r="C67" s="10"/>
      <c r="D67" s="63" t="s">
        <v>75</v>
      </c>
      <c r="E67" s="64"/>
      <c r="F67" s="64"/>
      <c r="G67" s="64"/>
      <c r="H67" s="65"/>
      <c r="I67" s="47">
        <v>204</v>
      </c>
      <c r="J67" s="42">
        <f t="shared" si="2"/>
        <v>0</v>
      </c>
      <c r="K67" s="30"/>
      <c r="L67" s="30"/>
      <c r="M67" s="2"/>
      <c r="N67" s="29"/>
    </row>
    <row r="68" spans="1:14" ht="16">
      <c r="A68" s="56"/>
      <c r="B68" s="57"/>
      <c r="C68" s="10"/>
      <c r="D68" s="63" t="s">
        <v>76</v>
      </c>
      <c r="E68" s="64"/>
      <c r="F68" s="64"/>
      <c r="G68" s="64"/>
      <c r="H68" s="65"/>
      <c r="I68" s="47">
        <v>4465</v>
      </c>
      <c r="J68" s="42">
        <f t="shared" si="2"/>
        <v>0</v>
      </c>
      <c r="K68" s="30"/>
      <c r="L68" s="30"/>
      <c r="M68" s="2"/>
      <c r="N68" s="29"/>
    </row>
    <row r="69" spans="1:14" ht="16">
      <c r="A69" s="56"/>
      <c r="B69" s="57"/>
      <c r="C69" s="10"/>
      <c r="D69" s="63" t="s">
        <v>77</v>
      </c>
      <c r="E69" s="64"/>
      <c r="F69" s="64"/>
      <c r="G69" s="64"/>
      <c r="H69" s="65"/>
      <c r="I69" s="47">
        <v>950</v>
      </c>
      <c r="J69" s="42">
        <f t="shared" si="2"/>
        <v>0</v>
      </c>
      <c r="K69" s="30"/>
      <c r="L69" s="30"/>
      <c r="M69" s="2"/>
      <c r="N69" s="29"/>
    </row>
    <row r="70" spans="1:14" ht="16">
      <c r="A70" s="56"/>
      <c r="B70" s="57"/>
      <c r="C70" s="10"/>
      <c r="D70" s="63" t="s">
        <v>78</v>
      </c>
      <c r="E70" s="64"/>
      <c r="F70" s="64"/>
      <c r="G70" s="64"/>
      <c r="H70" s="65"/>
      <c r="I70" s="47">
        <v>6152</v>
      </c>
      <c r="J70" s="42">
        <f t="shared" si="2"/>
        <v>0</v>
      </c>
      <c r="K70" s="30"/>
      <c r="L70" s="30"/>
      <c r="M70" s="2"/>
      <c r="N70" s="29"/>
    </row>
    <row r="71" spans="1:14" ht="16">
      <c r="A71" s="14"/>
      <c r="B71" s="15"/>
      <c r="C71" s="8"/>
      <c r="D71" s="11"/>
      <c r="E71" s="9"/>
      <c r="F71" s="9"/>
      <c r="G71" s="9"/>
      <c r="H71" s="9"/>
      <c r="I71" s="34"/>
      <c r="J71" s="33"/>
      <c r="K71" s="2"/>
      <c r="L71" s="2"/>
      <c r="M71" s="2"/>
      <c r="N71" s="29"/>
    </row>
    <row r="72" spans="1:14" ht="16">
      <c r="A72" s="73" t="s">
        <v>28</v>
      </c>
      <c r="B72" s="57"/>
      <c r="C72" s="10"/>
      <c r="D72" s="60" t="s">
        <v>79</v>
      </c>
      <c r="E72" s="61"/>
      <c r="F72" s="61"/>
      <c r="G72" s="61"/>
      <c r="H72" s="62"/>
      <c r="I72" s="47">
        <v>32673</v>
      </c>
      <c r="J72" s="42">
        <f>C72*I72</f>
        <v>0</v>
      </c>
      <c r="K72" s="30"/>
      <c r="L72" s="30"/>
      <c r="M72" s="2"/>
      <c r="N72" s="29"/>
    </row>
    <row r="73" spans="1:14" ht="16">
      <c r="A73" s="74"/>
      <c r="B73" s="57"/>
      <c r="C73" s="10"/>
      <c r="D73" s="63" t="s">
        <v>80</v>
      </c>
      <c r="E73" s="64"/>
      <c r="F73" s="64"/>
      <c r="G73" s="64"/>
      <c r="H73" s="65"/>
      <c r="I73" s="47">
        <v>32673</v>
      </c>
      <c r="J73" s="42">
        <f>C73*I73</f>
        <v>0</v>
      </c>
      <c r="K73" s="30"/>
      <c r="L73" s="30"/>
      <c r="M73" s="2"/>
      <c r="N73" s="29"/>
    </row>
    <row r="74" spans="1:14" ht="16">
      <c r="A74" s="14"/>
      <c r="B74" s="18"/>
      <c r="C74" s="8"/>
      <c r="D74" s="11"/>
      <c r="E74" s="9"/>
      <c r="F74" s="9"/>
      <c r="G74" s="9"/>
      <c r="H74" s="9"/>
      <c r="I74" s="34"/>
      <c r="J74" s="33"/>
      <c r="K74" s="2"/>
      <c r="L74" s="2"/>
      <c r="M74" s="2"/>
      <c r="N74" s="29"/>
    </row>
    <row r="75" spans="1:14" ht="16">
      <c r="A75" s="54" t="s">
        <v>29</v>
      </c>
      <c r="B75" s="55"/>
      <c r="C75" s="10"/>
      <c r="D75" s="60" t="s">
        <v>81</v>
      </c>
      <c r="E75" s="61"/>
      <c r="F75" s="61"/>
      <c r="G75" s="61"/>
      <c r="H75" s="62"/>
      <c r="I75" s="47">
        <v>9109</v>
      </c>
      <c r="J75" s="42">
        <f t="shared" ref="J75:J80" si="3">C75*I75</f>
        <v>0</v>
      </c>
      <c r="K75" s="30"/>
      <c r="L75" s="30"/>
      <c r="M75" s="2"/>
      <c r="N75" s="29"/>
    </row>
    <row r="76" spans="1:14" ht="16">
      <c r="A76" s="56"/>
      <c r="B76" s="57"/>
      <c r="C76" s="10"/>
      <c r="D76" s="63" t="s">
        <v>82</v>
      </c>
      <c r="E76" s="64"/>
      <c r="F76" s="64"/>
      <c r="G76" s="64"/>
      <c r="H76" s="65"/>
      <c r="I76" s="47">
        <v>31616</v>
      </c>
      <c r="J76" s="42">
        <f t="shared" si="3"/>
        <v>0</v>
      </c>
      <c r="K76" s="30"/>
      <c r="L76" s="30"/>
      <c r="M76" s="2"/>
      <c r="N76" s="29"/>
    </row>
    <row r="77" spans="1:14" ht="16">
      <c r="A77" s="56"/>
      <c r="B77" s="57"/>
      <c r="C77" s="10"/>
      <c r="D77" s="63" t="s">
        <v>83</v>
      </c>
      <c r="E77" s="64"/>
      <c r="F77" s="64"/>
      <c r="G77" s="64"/>
      <c r="H77" s="65"/>
      <c r="I77" s="47">
        <v>2832</v>
      </c>
      <c r="J77" s="42">
        <f t="shared" si="3"/>
        <v>0</v>
      </c>
      <c r="K77" s="30"/>
      <c r="L77" s="30"/>
      <c r="M77" s="2"/>
      <c r="N77" s="29"/>
    </row>
    <row r="78" spans="1:14" ht="16">
      <c r="A78" s="56"/>
      <c r="B78" s="57"/>
      <c r="C78" s="10"/>
      <c r="D78" s="63" t="s">
        <v>84</v>
      </c>
      <c r="E78" s="64"/>
      <c r="F78" s="64"/>
      <c r="G78" s="64"/>
      <c r="H78" s="65"/>
      <c r="I78" s="47">
        <v>1154</v>
      </c>
      <c r="J78" s="42">
        <f t="shared" si="3"/>
        <v>0</v>
      </c>
      <c r="K78" s="30"/>
      <c r="L78" s="30"/>
      <c r="M78" s="2"/>
      <c r="N78" s="29"/>
    </row>
    <row r="79" spans="1:14" ht="16">
      <c r="A79" s="56"/>
      <c r="B79" s="57"/>
      <c r="C79" s="10"/>
      <c r="D79" s="63" t="s">
        <v>85</v>
      </c>
      <c r="E79" s="64"/>
      <c r="F79" s="64"/>
      <c r="G79" s="64"/>
      <c r="H79" s="65"/>
      <c r="I79" s="47">
        <v>12873</v>
      </c>
      <c r="J79" s="42">
        <f t="shared" si="3"/>
        <v>0</v>
      </c>
      <c r="K79" s="30"/>
      <c r="L79" s="30"/>
      <c r="M79" s="2"/>
      <c r="N79" s="29"/>
    </row>
    <row r="80" spans="1:14" ht="16">
      <c r="A80" s="58"/>
      <c r="B80" s="59"/>
      <c r="C80" s="10"/>
      <c r="D80" s="63" t="s">
        <v>86</v>
      </c>
      <c r="E80" s="64"/>
      <c r="F80" s="64"/>
      <c r="G80" s="64"/>
      <c r="H80" s="65"/>
      <c r="I80" s="47">
        <v>16292</v>
      </c>
      <c r="J80" s="42">
        <f t="shared" si="3"/>
        <v>0</v>
      </c>
      <c r="K80" s="30"/>
      <c r="L80" s="30"/>
      <c r="M80" s="2"/>
      <c r="N80" s="29"/>
    </row>
    <row r="81" spans="1:14" ht="16">
      <c r="A81" s="7"/>
      <c r="B81" s="17"/>
      <c r="C81" s="8"/>
      <c r="D81" s="11"/>
      <c r="E81" s="9"/>
      <c r="F81" s="9"/>
      <c r="G81" s="9"/>
      <c r="H81" s="9"/>
      <c r="I81" s="34"/>
      <c r="J81" s="33"/>
      <c r="K81" s="2"/>
      <c r="L81" s="2"/>
      <c r="M81" s="2"/>
      <c r="N81" s="29"/>
    </row>
    <row r="82" spans="1:14" ht="16">
      <c r="A82" s="54" t="s">
        <v>30</v>
      </c>
      <c r="B82" s="55"/>
      <c r="C82" s="10"/>
      <c r="D82" s="60" t="s">
        <v>87</v>
      </c>
      <c r="E82" s="61"/>
      <c r="F82" s="61"/>
      <c r="G82" s="61"/>
      <c r="H82" s="62"/>
      <c r="I82" s="47"/>
      <c r="J82" s="42">
        <f t="shared" ref="J82:J109" si="4">C82*I82</f>
        <v>0</v>
      </c>
      <c r="K82" s="30"/>
      <c r="L82" s="30"/>
      <c r="M82" s="2"/>
      <c r="N82" s="29"/>
    </row>
    <row r="83" spans="1:14" ht="16">
      <c r="A83" s="56"/>
      <c r="B83" s="57"/>
      <c r="C83" s="10"/>
      <c r="D83" s="72" t="s">
        <v>88</v>
      </c>
      <c r="E83" s="64"/>
      <c r="F83" s="64"/>
      <c r="G83" s="64"/>
      <c r="H83" s="65"/>
      <c r="I83" s="47">
        <v>20065</v>
      </c>
      <c r="J83" s="42">
        <f t="shared" si="4"/>
        <v>0</v>
      </c>
      <c r="K83" s="30"/>
      <c r="L83" s="30"/>
      <c r="M83" s="2"/>
      <c r="N83" s="29"/>
    </row>
    <row r="84" spans="1:14" ht="16">
      <c r="A84" s="56"/>
      <c r="B84" s="57"/>
      <c r="C84" s="10"/>
      <c r="D84" s="72" t="s">
        <v>89</v>
      </c>
      <c r="E84" s="64"/>
      <c r="F84" s="64"/>
      <c r="G84" s="64"/>
      <c r="H84" s="65"/>
      <c r="I84" s="47">
        <v>23617</v>
      </c>
      <c r="J84" s="42">
        <f t="shared" si="4"/>
        <v>0</v>
      </c>
      <c r="K84" s="30"/>
      <c r="L84" s="30"/>
      <c r="M84" s="2"/>
      <c r="N84" s="29"/>
    </row>
    <row r="85" spans="1:14" ht="16">
      <c r="A85" s="56"/>
      <c r="B85" s="57"/>
      <c r="C85" s="10"/>
      <c r="D85" s="72" t="s">
        <v>90</v>
      </c>
      <c r="E85" s="64"/>
      <c r="F85" s="64"/>
      <c r="G85" s="64"/>
      <c r="H85" s="65"/>
      <c r="I85" s="47">
        <v>23128</v>
      </c>
      <c r="J85" s="42">
        <f t="shared" si="4"/>
        <v>0</v>
      </c>
      <c r="K85" s="30"/>
      <c r="L85" s="30"/>
      <c r="M85" s="2"/>
      <c r="N85" s="29"/>
    </row>
    <row r="86" spans="1:14" ht="16">
      <c r="A86" s="56"/>
      <c r="B86" s="57"/>
      <c r="C86" s="10"/>
      <c r="D86" s="72" t="s">
        <v>91</v>
      </c>
      <c r="E86" s="64"/>
      <c r="F86" s="64"/>
      <c r="G86" s="64"/>
      <c r="H86" s="65"/>
      <c r="I86" s="47">
        <v>24407</v>
      </c>
      <c r="J86" s="42">
        <f t="shared" si="4"/>
        <v>0</v>
      </c>
      <c r="K86" s="30"/>
      <c r="L86" s="30"/>
      <c r="M86" s="2"/>
      <c r="N86" s="29"/>
    </row>
    <row r="87" spans="1:14" ht="31" customHeight="1">
      <c r="A87" s="56"/>
      <c r="B87" s="57"/>
      <c r="C87" s="10"/>
      <c r="D87" s="63" t="s">
        <v>92</v>
      </c>
      <c r="E87" s="64"/>
      <c r="F87" s="64"/>
      <c r="G87" s="64"/>
      <c r="H87" s="65"/>
      <c r="I87" s="47">
        <v>3196</v>
      </c>
      <c r="J87" s="42">
        <f t="shared" si="4"/>
        <v>0</v>
      </c>
      <c r="K87" s="30"/>
      <c r="L87" s="30"/>
      <c r="M87" s="2"/>
      <c r="N87" s="29"/>
    </row>
    <row r="88" spans="1:14" ht="16">
      <c r="A88" s="56"/>
      <c r="B88" s="57"/>
      <c r="C88" s="10"/>
      <c r="D88" s="63" t="s">
        <v>93</v>
      </c>
      <c r="E88" s="64"/>
      <c r="F88" s="64"/>
      <c r="G88" s="64"/>
      <c r="H88" s="65"/>
      <c r="I88" s="47">
        <v>3267</v>
      </c>
      <c r="J88" s="42">
        <f t="shared" si="4"/>
        <v>0</v>
      </c>
      <c r="K88" s="30"/>
      <c r="L88" s="30"/>
      <c r="M88" s="2"/>
      <c r="N88" s="29"/>
    </row>
    <row r="89" spans="1:14" ht="16">
      <c r="A89" s="56"/>
      <c r="B89" s="57"/>
      <c r="C89" s="10"/>
      <c r="D89" s="63" t="s">
        <v>94</v>
      </c>
      <c r="E89" s="64"/>
      <c r="F89" s="64"/>
      <c r="G89" s="64"/>
      <c r="H89" s="65"/>
      <c r="I89" s="47">
        <v>4013</v>
      </c>
      <c r="J89" s="42">
        <f t="shared" si="4"/>
        <v>0</v>
      </c>
      <c r="K89" s="30"/>
      <c r="L89" s="30"/>
      <c r="M89" s="2"/>
      <c r="N89" s="29"/>
    </row>
    <row r="90" spans="1:14" ht="16">
      <c r="A90" s="56"/>
      <c r="B90" s="57"/>
      <c r="C90" s="10"/>
      <c r="D90" s="63" t="s">
        <v>95</v>
      </c>
      <c r="E90" s="64"/>
      <c r="F90" s="64"/>
      <c r="G90" s="64"/>
      <c r="H90" s="65"/>
      <c r="I90" s="47">
        <v>4306</v>
      </c>
      <c r="J90" s="42">
        <f t="shared" si="4"/>
        <v>0</v>
      </c>
      <c r="K90" s="30"/>
      <c r="L90" s="30"/>
      <c r="M90" s="2"/>
      <c r="N90" s="29"/>
    </row>
    <row r="91" spans="1:14" ht="16">
      <c r="A91" s="56"/>
      <c r="B91" s="57"/>
      <c r="C91" s="10"/>
      <c r="D91" s="63" t="s">
        <v>96</v>
      </c>
      <c r="E91" s="64"/>
      <c r="F91" s="64"/>
      <c r="G91" s="64"/>
      <c r="H91" s="65"/>
      <c r="I91" s="47">
        <v>1065</v>
      </c>
      <c r="J91" s="42">
        <f t="shared" si="4"/>
        <v>0</v>
      </c>
      <c r="K91" s="30"/>
      <c r="L91" s="30"/>
      <c r="M91" s="2"/>
      <c r="N91" s="29"/>
    </row>
    <row r="92" spans="1:14" ht="16">
      <c r="A92" s="56"/>
      <c r="B92" s="57"/>
      <c r="C92" s="10"/>
      <c r="D92" s="63" t="s">
        <v>97</v>
      </c>
      <c r="E92" s="64"/>
      <c r="F92" s="64"/>
      <c r="G92" s="64"/>
      <c r="H92" s="65"/>
      <c r="I92" s="47">
        <v>2574</v>
      </c>
      <c r="J92" s="42">
        <f t="shared" si="4"/>
        <v>0</v>
      </c>
      <c r="K92" s="30"/>
      <c r="L92" s="30"/>
      <c r="M92" s="2"/>
      <c r="N92" s="29"/>
    </row>
    <row r="93" spans="1:14" ht="16">
      <c r="A93" s="56"/>
      <c r="B93" s="57"/>
      <c r="C93" s="10"/>
      <c r="D93" s="63" t="s">
        <v>98</v>
      </c>
      <c r="E93" s="64"/>
      <c r="F93" s="64"/>
      <c r="G93" s="64"/>
      <c r="H93" s="65"/>
      <c r="I93" s="47">
        <v>639</v>
      </c>
      <c r="J93" s="42">
        <f t="shared" si="4"/>
        <v>0</v>
      </c>
      <c r="K93" s="30"/>
      <c r="L93" s="30"/>
      <c r="M93" s="2"/>
      <c r="N93" s="29"/>
    </row>
    <row r="94" spans="1:14" ht="16">
      <c r="A94" s="56"/>
      <c r="B94" s="57"/>
      <c r="C94" s="10"/>
      <c r="D94" s="63" t="s">
        <v>99</v>
      </c>
      <c r="E94" s="64"/>
      <c r="F94" s="64"/>
      <c r="G94" s="64"/>
      <c r="H94" s="65"/>
      <c r="I94" s="47">
        <v>2317</v>
      </c>
      <c r="J94" s="42">
        <f t="shared" si="4"/>
        <v>0</v>
      </c>
      <c r="K94" s="30"/>
      <c r="L94" s="30"/>
      <c r="M94" s="2"/>
      <c r="N94" s="29"/>
    </row>
    <row r="95" spans="1:14" ht="16">
      <c r="A95" s="56"/>
      <c r="B95" s="57"/>
      <c r="C95" s="10"/>
      <c r="D95" s="63" t="s">
        <v>100</v>
      </c>
      <c r="E95" s="64"/>
      <c r="F95" s="64"/>
      <c r="G95" s="64"/>
      <c r="H95" s="65"/>
      <c r="I95" s="47">
        <v>657</v>
      </c>
      <c r="J95" s="42">
        <f t="shared" si="4"/>
        <v>0</v>
      </c>
      <c r="K95" s="30"/>
      <c r="L95" s="30"/>
      <c r="M95" s="2"/>
      <c r="N95" s="29"/>
    </row>
    <row r="96" spans="1:14" ht="16">
      <c r="A96" s="56"/>
      <c r="B96" s="57"/>
      <c r="C96" s="10"/>
      <c r="D96" s="63" t="s">
        <v>101</v>
      </c>
      <c r="E96" s="64"/>
      <c r="F96" s="64"/>
      <c r="G96" s="64"/>
      <c r="H96" s="65"/>
      <c r="I96" s="47">
        <v>274</v>
      </c>
      <c r="J96" s="42">
        <f t="shared" si="4"/>
        <v>0</v>
      </c>
      <c r="K96" s="30"/>
      <c r="L96" s="30"/>
      <c r="M96" s="2"/>
      <c r="N96" s="29"/>
    </row>
    <row r="97" spans="1:14" ht="16">
      <c r="A97" s="56"/>
      <c r="B97" s="57"/>
      <c r="C97" s="10"/>
      <c r="D97" s="63" t="s">
        <v>102</v>
      </c>
      <c r="E97" s="64"/>
      <c r="F97" s="64"/>
      <c r="G97" s="64"/>
      <c r="H97" s="65"/>
      <c r="I97" s="47">
        <v>354</v>
      </c>
      <c r="J97" s="42">
        <f t="shared" si="4"/>
        <v>0</v>
      </c>
      <c r="K97" s="30"/>
      <c r="L97" s="30"/>
      <c r="M97" s="2"/>
      <c r="N97" s="29"/>
    </row>
    <row r="98" spans="1:14" ht="16">
      <c r="A98" s="56"/>
      <c r="B98" s="57"/>
      <c r="C98" s="10"/>
      <c r="D98" s="63" t="s">
        <v>103</v>
      </c>
      <c r="E98" s="64"/>
      <c r="F98" s="64"/>
      <c r="G98" s="64"/>
      <c r="H98" s="65"/>
      <c r="I98" s="47">
        <v>1598</v>
      </c>
      <c r="J98" s="42">
        <f t="shared" si="4"/>
        <v>0</v>
      </c>
      <c r="K98" s="30"/>
      <c r="L98" s="30"/>
      <c r="M98" s="2"/>
      <c r="N98" s="29"/>
    </row>
    <row r="99" spans="1:14" ht="16">
      <c r="A99" s="56"/>
      <c r="B99" s="57"/>
      <c r="C99" s="10"/>
      <c r="D99" s="63" t="s">
        <v>104</v>
      </c>
      <c r="E99" s="64"/>
      <c r="F99" s="64"/>
      <c r="G99" s="64"/>
      <c r="H99" s="65"/>
      <c r="I99" s="47">
        <v>2610</v>
      </c>
      <c r="J99" s="42">
        <f t="shared" si="4"/>
        <v>0</v>
      </c>
      <c r="K99" s="30"/>
      <c r="L99" s="30"/>
      <c r="M99" s="2"/>
      <c r="N99" s="29"/>
    </row>
    <row r="100" spans="1:14" ht="16">
      <c r="A100" s="56"/>
      <c r="B100" s="57"/>
      <c r="C100" s="10"/>
      <c r="D100" s="63" t="s">
        <v>105</v>
      </c>
      <c r="E100" s="64"/>
      <c r="F100" s="64"/>
      <c r="G100" s="64"/>
      <c r="H100" s="65"/>
      <c r="I100" s="47">
        <v>7298</v>
      </c>
      <c r="J100" s="42">
        <f t="shared" si="4"/>
        <v>0</v>
      </c>
      <c r="K100" s="30"/>
      <c r="L100" s="30"/>
      <c r="M100" s="2"/>
      <c r="N100" s="29"/>
    </row>
    <row r="101" spans="1:14" ht="16">
      <c r="A101" s="56"/>
      <c r="B101" s="57"/>
      <c r="C101" s="10"/>
      <c r="D101" s="63" t="s">
        <v>106</v>
      </c>
      <c r="E101" s="64"/>
      <c r="F101" s="64"/>
      <c r="G101" s="64"/>
      <c r="H101" s="65"/>
      <c r="I101" s="47">
        <v>2903</v>
      </c>
      <c r="J101" s="42">
        <f t="shared" si="4"/>
        <v>0</v>
      </c>
      <c r="K101" s="30"/>
      <c r="L101" s="30"/>
      <c r="M101" s="2"/>
      <c r="N101" s="29"/>
    </row>
    <row r="102" spans="1:14" ht="25" customHeight="1">
      <c r="A102" s="56"/>
      <c r="B102" s="57"/>
      <c r="C102" s="10"/>
      <c r="D102" s="63" t="s">
        <v>107</v>
      </c>
      <c r="E102" s="64"/>
      <c r="F102" s="64"/>
      <c r="G102" s="64"/>
      <c r="H102" s="65"/>
      <c r="I102" s="47">
        <v>2059</v>
      </c>
      <c r="J102" s="42">
        <f t="shared" si="4"/>
        <v>0</v>
      </c>
      <c r="K102" s="30"/>
      <c r="L102" s="30"/>
      <c r="M102" s="2"/>
      <c r="N102" s="29"/>
    </row>
    <row r="103" spans="1:14" ht="16">
      <c r="A103" s="56"/>
      <c r="B103" s="57"/>
      <c r="C103" s="10"/>
      <c r="D103" s="63" t="s">
        <v>108</v>
      </c>
      <c r="E103" s="64"/>
      <c r="F103" s="64"/>
      <c r="G103" s="64"/>
      <c r="H103" s="65"/>
      <c r="I103" s="47">
        <v>452</v>
      </c>
      <c r="J103" s="42">
        <f t="shared" si="4"/>
        <v>0</v>
      </c>
      <c r="K103" s="30"/>
      <c r="L103" s="30"/>
      <c r="M103" s="2"/>
      <c r="N103" s="29"/>
    </row>
    <row r="104" spans="1:14" ht="16">
      <c r="A104" s="56"/>
      <c r="B104" s="57"/>
      <c r="C104" s="10"/>
      <c r="D104" s="63" t="s">
        <v>109</v>
      </c>
      <c r="E104" s="64"/>
      <c r="F104" s="64"/>
      <c r="G104" s="64"/>
      <c r="H104" s="65"/>
      <c r="I104" s="47">
        <v>2281</v>
      </c>
      <c r="J104" s="42">
        <f t="shared" si="4"/>
        <v>0</v>
      </c>
      <c r="K104" s="30"/>
      <c r="L104" s="30"/>
      <c r="M104" s="2"/>
      <c r="N104" s="29"/>
    </row>
    <row r="105" spans="1:14" ht="16">
      <c r="A105" s="56"/>
      <c r="B105" s="57"/>
      <c r="C105" s="10"/>
      <c r="D105" s="63" t="s">
        <v>110</v>
      </c>
      <c r="E105" s="64"/>
      <c r="F105" s="64"/>
      <c r="G105" s="64"/>
      <c r="H105" s="65"/>
      <c r="I105" s="47">
        <v>6951</v>
      </c>
      <c r="J105" s="42">
        <f t="shared" si="4"/>
        <v>0</v>
      </c>
      <c r="K105" s="30"/>
      <c r="L105" s="30"/>
      <c r="M105" s="2"/>
      <c r="N105" s="29"/>
    </row>
    <row r="106" spans="1:14" ht="16">
      <c r="A106" s="56"/>
      <c r="B106" s="57"/>
      <c r="C106" s="10"/>
      <c r="D106" s="63" t="s">
        <v>111</v>
      </c>
      <c r="E106" s="64"/>
      <c r="F106" s="64"/>
      <c r="G106" s="64"/>
      <c r="H106" s="65"/>
      <c r="I106" s="47">
        <v>7236</v>
      </c>
      <c r="J106" s="42">
        <f t="shared" si="4"/>
        <v>0</v>
      </c>
      <c r="K106" s="30"/>
      <c r="L106" s="30"/>
      <c r="M106" s="2"/>
      <c r="N106" s="29"/>
    </row>
    <row r="107" spans="1:14" ht="16">
      <c r="A107" s="56"/>
      <c r="B107" s="57"/>
      <c r="C107" s="10"/>
      <c r="D107" s="63" t="s">
        <v>112</v>
      </c>
      <c r="E107" s="64"/>
      <c r="F107" s="64"/>
      <c r="G107" s="64"/>
      <c r="H107" s="65"/>
      <c r="I107" s="47">
        <v>614</v>
      </c>
      <c r="J107" s="42">
        <f t="shared" si="4"/>
        <v>0</v>
      </c>
      <c r="K107" s="30"/>
      <c r="L107" s="30"/>
      <c r="M107" s="2"/>
      <c r="N107" s="29"/>
    </row>
    <row r="108" spans="1:14" ht="16">
      <c r="A108" s="56"/>
      <c r="B108" s="57"/>
      <c r="C108" s="10"/>
      <c r="D108" s="63" t="s">
        <v>113</v>
      </c>
      <c r="E108" s="64"/>
      <c r="F108" s="64"/>
      <c r="G108" s="64"/>
      <c r="H108" s="65"/>
      <c r="I108" s="47">
        <v>5753</v>
      </c>
      <c r="J108" s="42">
        <f t="shared" si="4"/>
        <v>0</v>
      </c>
      <c r="K108" s="30"/>
      <c r="L108" s="30"/>
      <c r="M108" s="2"/>
      <c r="N108" s="29"/>
    </row>
    <row r="109" spans="1:14" ht="16">
      <c r="A109" s="56"/>
      <c r="B109" s="57"/>
      <c r="C109" s="10"/>
      <c r="D109" s="63" t="s">
        <v>114</v>
      </c>
      <c r="E109" s="64"/>
      <c r="F109" s="64"/>
      <c r="G109" s="64"/>
      <c r="H109" s="65"/>
      <c r="I109" s="47">
        <v>2841</v>
      </c>
      <c r="J109" s="42">
        <f t="shared" si="4"/>
        <v>0</v>
      </c>
      <c r="K109" s="30"/>
      <c r="L109" s="30"/>
      <c r="M109" s="2"/>
      <c r="N109" s="29"/>
    </row>
    <row r="110" spans="1:14" ht="16">
      <c r="A110" s="19"/>
      <c r="B110" s="19"/>
      <c r="C110" s="8"/>
      <c r="D110" s="11"/>
      <c r="E110" s="9"/>
      <c r="F110" s="9"/>
      <c r="G110" s="9"/>
      <c r="H110" s="9"/>
      <c r="I110" s="34"/>
      <c r="J110" s="33"/>
      <c r="K110" s="2"/>
      <c r="L110" s="2"/>
      <c r="M110" s="2"/>
      <c r="N110" s="29"/>
    </row>
    <row r="111" spans="1:14" ht="16">
      <c r="A111" s="54" t="s">
        <v>31</v>
      </c>
      <c r="B111" s="55"/>
      <c r="C111" s="10"/>
      <c r="D111" s="60" t="s">
        <v>115</v>
      </c>
      <c r="E111" s="61"/>
      <c r="F111" s="61"/>
      <c r="G111" s="61"/>
      <c r="H111" s="62"/>
      <c r="I111" s="47">
        <v>2042</v>
      </c>
      <c r="J111" s="42">
        <f>C111*I111</f>
        <v>0</v>
      </c>
      <c r="K111" s="30"/>
      <c r="L111" s="30"/>
      <c r="M111" s="2"/>
      <c r="N111" s="29"/>
    </row>
    <row r="112" spans="1:14" ht="16">
      <c r="A112" s="56"/>
      <c r="B112" s="57"/>
      <c r="C112" s="10"/>
      <c r="D112" s="63" t="s">
        <v>116</v>
      </c>
      <c r="E112" s="64"/>
      <c r="F112" s="64"/>
      <c r="G112" s="64"/>
      <c r="H112" s="65"/>
      <c r="I112" s="47">
        <v>1304</v>
      </c>
      <c r="J112" s="42">
        <f>C112*I112</f>
        <v>0</v>
      </c>
      <c r="K112" s="30"/>
      <c r="L112" s="30"/>
      <c r="M112" s="2"/>
      <c r="N112" s="29"/>
    </row>
    <row r="113" spans="1:14" ht="16">
      <c r="A113" s="56"/>
      <c r="B113" s="57"/>
      <c r="C113" s="10"/>
      <c r="D113" s="63" t="s">
        <v>117</v>
      </c>
      <c r="E113" s="64"/>
      <c r="F113" s="64"/>
      <c r="G113" s="64"/>
      <c r="H113" s="65"/>
      <c r="I113" s="47">
        <v>683</v>
      </c>
      <c r="J113" s="42">
        <f>C113*I113</f>
        <v>0</v>
      </c>
      <c r="K113" s="30"/>
      <c r="L113" s="30"/>
      <c r="M113" s="2"/>
      <c r="N113" s="29"/>
    </row>
    <row r="114" spans="1:14" ht="16">
      <c r="A114" s="56"/>
      <c r="B114" s="57"/>
      <c r="C114" s="10"/>
      <c r="D114" s="63" t="s">
        <v>118</v>
      </c>
      <c r="E114" s="64"/>
      <c r="F114" s="64"/>
      <c r="G114" s="64"/>
      <c r="H114" s="65"/>
      <c r="I114" s="47">
        <v>825</v>
      </c>
      <c r="J114" s="42">
        <f>C114*I114</f>
        <v>0</v>
      </c>
      <c r="K114" s="30"/>
      <c r="L114" s="30"/>
      <c r="M114" s="2"/>
      <c r="N114" s="29"/>
    </row>
    <row r="115" spans="1:14" ht="28.75" customHeight="1">
      <c r="A115" s="56"/>
      <c r="B115" s="57"/>
      <c r="C115" s="10"/>
      <c r="D115" s="72" t="s">
        <v>119</v>
      </c>
      <c r="E115" s="64"/>
      <c r="F115" s="64"/>
      <c r="G115" s="64"/>
      <c r="H115" s="65"/>
      <c r="I115" s="47"/>
      <c r="J115" s="42" t="str">
        <f>IF(C115=1,I115,"")</f>
        <v/>
      </c>
      <c r="K115" s="2"/>
      <c r="L115" s="2"/>
      <c r="M115" s="2"/>
      <c r="N115" s="29"/>
    </row>
    <row r="116" spans="1:14" ht="16">
      <c r="A116" s="56"/>
      <c r="B116" s="57"/>
      <c r="C116" s="10"/>
      <c r="D116" s="72" t="s">
        <v>120</v>
      </c>
      <c r="E116" s="64"/>
      <c r="F116" s="64"/>
      <c r="G116" s="64"/>
      <c r="H116" s="65"/>
      <c r="I116" s="47"/>
      <c r="J116" s="42" t="str">
        <f>IF(C116=1,I116,"")</f>
        <v/>
      </c>
      <c r="K116" s="2"/>
      <c r="L116" s="2"/>
      <c r="M116" s="2"/>
      <c r="N116" s="29"/>
    </row>
    <row r="117" spans="1:14" ht="16">
      <c r="A117" s="56"/>
      <c r="B117" s="57"/>
      <c r="C117" s="10"/>
      <c r="D117" s="63" t="s">
        <v>121</v>
      </c>
      <c r="E117" s="64"/>
      <c r="F117" s="64"/>
      <c r="G117" s="64"/>
      <c r="H117" s="65"/>
      <c r="I117" s="47">
        <v>5238</v>
      </c>
      <c r="J117" s="42">
        <f>C117*I117</f>
        <v>0</v>
      </c>
      <c r="K117" s="30"/>
      <c r="L117" s="30"/>
      <c r="M117" s="2"/>
      <c r="N117" s="29"/>
    </row>
    <row r="118" spans="1:14" ht="16">
      <c r="A118" s="19"/>
      <c r="B118" s="19"/>
      <c r="C118" s="8"/>
      <c r="D118" s="11"/>
      <c r="E118" s="9"/>
      <c r="F118" s="9"/>
      <c r="G118" s="9"/>
      <c r="H118" s="9"/>
      <c r="I118" s="34"/>
      <c r="J118" s="33"/>
      <c r="K118" s="2"/>
      <c r="L118" s="2"/>
      <c r="M118" s="2"/>
      <c r="N118" s="29"/>
    </row>
    <row r="119" spans="1:14" ht="16">
      <c r="A119" s="54" t="s">
        <v>32</v>
      </c>
      <c r="B119" s="55"/>
      <c r="C119" s="10"/>
      <c r="D119" s="60" t="s">
        <v>122</v>
      </c>
      <c r="E119" s="61"/>
      <c r="F119" s="61"/>
      <c r="G119" s="61"/>
      <c r="H119" s="62"/>
      <c r="I119" s="47">
        <v>1112</v>
      </c>
      <c r="J119" s="42">
        <f t="shared" ref="J119:J125" si="5">C119*I119</f>
        <v>0</v>
      </c>
      <c r="K119" s="30"/>
      <c r="L119" s="30"/>
      <c r="M119" s="2"/>
      <c r="N119" s="29"/>
    </row>
    <row r="120" spans="1:14" ht="28.75" customHeight="1">
      <c r="A120" s="56"/>
      <c r="B120" s="57"/>
      <c r="C120" s="10"/>
      <c r="D120" s="63" t="s">
        <v>123</v>
      </c>
      <c r="E120" s="64"/>
      <c r="F120" s="64"/>
      <c r="G120" s="64"/>
      <c r="H120" s="65"/>
      <c r="I120" s="47">
        <v>19790</v>
      </c>
      <c r="J120" s="42">
        <f t="shared" si="5"/>
        <v>0</v>
      </c>
      <c r="K120" s="30"/>
      <c r="L120" s="30"/>
      <c r="M120" s="2"/>
      <c r="N120" s="29"/>
    </row>
    <row r="121" spans="1:14" ht="16">
      <c r="A121" s="56"/>
      <c r="B121" s="57"/>
      <c r="C121" s="10"/>
      <c r="D121" s="63" t="s">
        <v>124</v>
      </c>
      <c r="E121" s="64"/>
      <c r="F121" s="64"/>
      <c r="G121" s="64"/>
      <c r="H121" s="65"/>
      <c r="I121" s="47">
        <v>246</v>
      </c>
      <c r="J121" s="42">
        <f t="shared" si="5"/>
        <v>0</v>
      </c>
      <c r="K121" s="30"/>
      <c r="L121" s="30"/>
      <c r="M121" s="2"/>
      <c r="N121" s="29"/>
    </row>
    <row r="122" spans="1:14" ht="16">
      <c r="A122" s="56"/>
      <c r="B122" s="57"/>
      <c r="D122" s="63" t="s">
        <v>125</v>
      </c>
      <c r="E122" s="64"/>
      <c r="F122" s="64"/>
      <c r="G122" s="64"/>
      <c r="H122" s="65"/>
      <c r="I122" s="47">
        <v>3427</v>
      </c>
      <c r="J122" s="42">
        <f>C123*I122</f>
        <v>0</v>
      </c>
      <c r="K122" s="30"/>
      <c r="L122" s="30"/>
      <c r="M122" s="2"/>
      <c r="N122" s="29"/>
    </row>
    <row r="123" spans="1:14" ht="16">
      <c r="A123" s="56"/>
      <c r="B123" s="57"/>
      <c r="C123" s="10"/>
      <c r="D123" s="63" t="s">
        <v>126</v>
      </c>
      <c r="E123" s="64"/>
      <c r="F123" s="64"/>
      <c r="G123" s="64"/>
      <c r="H123" s="65"/>
      <c r="I123" s="47">
        <v>1605</v>
      </c>
      <c r="J123" s="42"/>
      <c r="K123" s="30"/>
      <c r="L123" s="30"/>
      <c r="M123" s="2"/>
      <c r="N123" s="29"/>
    </row>
    <row r="124" spans="1:14" ht="34" customHeight="1">
      <c r="A124" s="56"/>
      <c r="B124" s="57"/>
      <c r="C124" s="10"/>
      <c r="D124" s="63" t="s">
        <v>127</v>
      </c>
      <c r="E124" s="64"/>
      <c r="F124" s="64"/>
      <c r="G124" s="64"/>
      <c r="H124" s="65"/>
      <c r="I124" s="47">
        <v>6099</v>
      </c>
      <c r="J124" s="42">
        <f t="shared" si="5"/>
        <v>0</v>
      </c>
      <c r="K124" s="30"/>
      <c r="L124" s="30"/>
      <c r="M124" s="2"/>
      <c r="N124" s="29"/>
    </row>
    <row r="125" spans="1:14" ht="30" customHeight="1">
      <c r="A125" s="58"/>
      <c r="B125" s="59"/>
      <c r="C125" s="10"/>
      <c r="D125" s="63" t="s">
        <v>156</v>
      </c>
      <c r="E125" s="64"/>
      <c r="F125" s="64"/>
      <c r="G125" s="64"/>
      <c r="H125" s="65"/>
      <c r="I125" s="47">
        <v>19426</v>
      </c>
      <c r="J125" s="42">
        <f t="shared" si="5"/>
        <v>0</v>
      </c>
      <c r="K125" s="30"/>
      <c r="L125" s="30"/>
      <c r="M125" s="2"/>
      <c r="N125" s="29"/>
    </row>
    <row r="126" spans="1:14" ht="16">
      <c r="A126" s="19"/>
      <c r="B126" s="7"/>
      <c r="C126" s="8"/>
      <c r="D126" s="11"/>
      <c r="E126" s="9"/>
      <c r="F126" s="9"/>
      <c r="G126" s="9"/>
      <c r="H126" s="9"/>
      <c r="I126" s="34"/>
      <c r="J126" s="33"/>
      <c r="K126" s="2"/>
      <c r="L126" s="2"/>
      <c r="M126" s="2"/>
      <c r="N126" s="29"/>
    </row>
    <row r="127" spans="1:14" ht="28.25" customHeight="1">
      <c r="A127" s="54" t="s">
        <v>128</v>
      </c>
      <c r="B127" s="55"/>
      <c r="C127" s="21"/>
      <c r="D127" s="68" t="s">
        <v>129</v>
      </c>
      <c r="E127" s="69"/>
      <c r="F127" s="69"/>
      <c r="G127" s="69"/>
      <c r="H127" s="70"/>
      <c r="I127" s="47">
        <v>2858</v>
      </c>
      <c r="J127" s="42">
        <f>C127*I127</f>
        <v>0</v>
      </c>
      <c r="K127" s="30"/>
      <c r="L127" s="30"/>
      <c r="M127" s="2"/>
      <c r="N127" s="29"/>
    </row>
    <row r="128" spans="1:14" ht="28.25" customHeight="1">
      <c r="A128" s="56"/>
      <c r="B128" s="57"/>
      <c r="C128" s="22"/>
      <c r="D128" s="71" t="s">
        <v>130</v>
      </c>
      <c r="E128" s="64"/>
      <c r="F128" s="64"/>
      <c r="G128" s="64"/>
      <c r="H128" s="65"/>
      <c r="I128" s="47">
        <v>2858</v>
      </c>
      <c r="J128" s="42">
        <f>C128*I128</f>
        <v>0</v>
      </c>
      <c r="K128" s="30"/>
      <c r="L128" s="30"/>
      <c r="M128" s="2"/>
      <c r="N128" s="29"/>
    </row>
    <row r="129" spans="1:14" ht="16">
      <c r="A129" s="56"/>
      <c r="B129" s="57"/>
      <c r="C129" s="22"/>
      <c r="D129" s="71" t="s">
        <v>131</v>
      </c>
      <c r="E129" s="64"/>
      <c r="F129" s="64"/>
      <c r="G129" s="64"/>
      <c r="H129" s="65"/>
      <c r="I129" s="47">
        <v>1598</v>
      </c>
      <c r="J129" s="42">
        <f>C129*I129</f>
        <v>0</v>
      </c>
      <c r="K129" s="30"/>
      <c r="L129" s="30"/>
      <c r="M129" s="2"/>
      <c r="N129" s="29"/>
    </row>
    <row r="130" spans="1:14" ht="16">
      <c r="A130" s="58"/>
      <c r="B130" s="59"/>
      <c r="C130" s="23"/>
      <c r="D130" s="71" t="s">
        <v>132</v>
      </c>
      <c r="E130" s="64"/>
      <c r="F130" s="64"/>
      <c r="G130" s="64"/>
      <c r="H130" s="65"/>
      <c r="I130" s="47">
        <v>3302</v>
      </c>
      <c r="J130" s="42">
        <f>C130*I130</f>
        <v>0</v>
      </c>
      <c r="K130" s="30"/>
      <c r="L130" s="30"/>
      <c r="M130" s="2"/>
      <c r="N130" s="29"/>
    </row>
    <row r="131" spans="1:14" ht="16">
      <c r="A131" s="7"/>
      <c r="B131" s="19"/>
      <c r="C131" s="20"/>
      <c r="D131" s="11"/>
      <c r="E131" s="9"/>
      <c r="F131" s="9"/>
      <c r="G131" s="9"/>
      <c r="H131" s="9"/>
      <c r="I131" s="34"/>
      <c r="J131" s="33"/>
      <c r="K131" s="2"/>
      <c r="L131" s="2"/>
      <c r="M131" s="2"/>
      <c r="N131" s="29"/>
    </row>
    <row r="132" spans="1:14" ht="16">
      <c r="A132" s="54" t="s">
        <v>133</v>
      </c>
      <c r="B132" s="55"/>
      <c r="C132" s="10"/>
      <c r="D132" s="60" t="s">
        <v>134</v>
      </c>
      <c r="E132" s="61"/>
      <c r="F132" s="61"/>
      <c r="G132" s="61"/>
      <c r="H132" s="62"/>
      <c r="I132" s="47">
        <v>270</v>
      </c>
      <c r="J132" s="42">
        <f t="shared" ref="J132:J143" si="6">C132*I132</f>
        <v>0</v>
      </c>
      <c r="K132" s="30"/>
      <c r="L132" s="30"/>
      <c r="M132" s="2"/>
      <c r="N132" s="29"/>
    </row>
    <row r="133" spans="1:14" ht="16">
      <c r="A133" s="56"/>
      <c r="B133" s="57"/>
      <c r="C133" s="10"/>
      <c r="D133" s="63" t="s">
        <v>135</v>
      </c>
      <c r="E133" s="64"/>
      <c r="F133" s="64"/>
      <c r="G133" s="64"/>
      <c r="H133" s="65"/>
      <c r="I133" s="47">
        <v>2015</v>
      </c>
      <c r="J133" s="42">
        <f t="shared" si="6"/>
        <v>0</v>
      </c>
      <c r="K133" s="30"/>
      <c r="L133" s="30"/>
      <c r="M133" s="2"/>
      <c r="N133" s="29"/>
    </row>
    <row r="134" spans="1:14" ht="16">
      <c r="A134" s="56"/>
      <c r="B134" s="57"/>
      <c r="C134" s="10"/>
      <c r="D134" s="63" t="s">
        <v>136</v>
      </c>
      <c r="E134" s="64"/>
      <c r="F134" s="64"/>
      <c r="G134" s="64"/>
      <c r="H134" s="65"/>
      <c r="I134" s="47">
        <v>3178</v>
      </c>
      <c r="J134" s="42">
        <f t="shared" si="6"/>
        <v>0</v>
      </c>
      <c r="K134" s="30"/>
      <c r="L134" s="30"/>
      <c r="M134" s="2"/>
      <c r="N134" s="29"/>
    </row>
    <row r="135" spans="1:14" ht="16">
      <c r="A135" s="56"/>
      <c r="B135" s="57"/>
      <c r="C135" s="10"/>
      <c r="D135" s="63" t="s">
        <v>137</v>
      </c>
      <c r="E135" s="64"/>
      <c r="F135" s="64"/>
      <c r="G135" s="64"/>
      <c r="H135" s="65"/>
      <c r="I135" s="47">
        <v>1607</v>
      </c>
      <c r="J135" s="42">
        <f t="shared" si="6"/>
        <v>0</v>
      </c>
      <c r="K135" s="30"/>
      <c r="L135" s="30"/>
      <c r="M135" s="2"/>
      <c r="N135" s="29"/>
    </row>
    <row r="136" spans="1:14" ht="38" customHeight="1">
      <c r="A136" s="56"/>
      <c r="B136" s="57"/>
      <c r="C136" s="10"/>
      <c r="D136" s="63" t="s">
        <v>138</v>
      </c>
      <c r="E136" s="64"/>
      <c r="F136" s="64"/>
      <c r="G136" s="64"/>
      <c r="H136" s="65"/>
      <c r="I136" s="47">
        <v>11764</v>
      </c>
      <c r="J136" s="42">
        <f t="shared" si="6"/>
        <v>0</v>
      </c>
      <c r="K136" s="30"/>
      <c r="L136" s="30"/>
      <c r="M136" s="2"/>
      <c r="N136" s="29"/>
    </row>
    <row r="137" spans="1:14" ht="16">
      <c r="A137" s="56"/>
      <c r="B137" s="57"/>
      <c r="C137" s="10"/>
      <c r="D137" s="63" t="s">
        <v>139</v>
      </c>
      <c r="E137" s="64"/>
      <c r="F137" s="64"/>
      <c r="G137" s="64"/>
      <c r="H137" s="65"/>
      <c r="I137" s="47">
        <v>1331</v>
      </c>
      <c r="J137" s="42">
        <f t="shared" si="6"/>
        <v>0</v>
      </c>
      <c r="K137" s="30"/>
      <c r="L137" s="30"/>
      <c r="M137" s="2"/>
      <c r="N137" s="29"/>
    </row>
    <row r="138" spans="1:14" ht="16">
      <c r="A138" s="56"/>
      <c r="B138" s="57"/>
      <c r="C138" s="10"/>
      <c r="D138" s="63" t="s">
        <v>140</v>
      </c>
      <c r="E138" s="64"/>
      <c r="F138" s="64"/>
      <c r="G138" s="64"/>
      <c r="H138" s="65"/>
      <c r="I138" s="47">
        <v>2663</v>
      </c>
      <c r="J138" s="42">
        <f t="shared" si="6"/>
        <v>0</v>
      </c>
      <c r="K138" s="30"/>
      <c r="L138" s="30"/>
      <c r="M138" s="2"/>
      <c r="N138" s="29"/>
    </row>
    <row r="139" spans="1:14" ht="16">
      <c r="A139" s="56"/>
      <c r="B139" s="57"/>
      <c r="C139" s="10"/>
      <c r="D139" s="63" t="s">
        <v>141</v>
      </c>
      <c r="E139" s="64"/>
      <c r="F139" s="64"/>
      <c r="G139" s="64"/>
      <c r="H139" s="65"/>
      <c r="I139" s="47">
        <v>4013</v>
      </c>
      <c r="J139" s="42">
        <f t="shared" si="6"/>
        <v>0</v>
      </c>
      <c r="K139" s="30"/>
      <c r="L139" s="30"/>
      <c r="M139" s="2"/>
      <c r="N139" s="29"/>
    </row>
    <row r="140" spans="1:14" ht="16">
      <c r="A140" s="56"/>
      <c r="B140" s="57"/>
      <c r="C140" s="10"/>
      <c r="D140" s="63" t="s">
        <v>142</v>
      </c>
      <c r="E140" s="64"/>
      <c r="F140" s="64"/>
      <c r="G140" s="64"/>
      <c r="H140" s="65"/>
      <c r="I140" s="47">
        <v>754</v>
      </c>
      <c r="J140" s="42">
        <f t="shared" si="6"/>
        <v>0</v>
      </c>
      <c r="K140" s="30"/>
      <c r="L140" s="30"/>
      <c r="M140" s="2"/>
      <c r="N140" s="29"/>
    </row>
    <row r="141" spans="1:14" ht="16">
      <c r="A141" s="56"/>
      <c r="B141" s="57"/>
      <c r="C141" s="10"/>
      <c r="D141" s="63" t="s">
        <v>143</v>
      </c>
      <c r="E141" s="64"/>
      <c r="F141" s="64"/>
      <c r="G141" s="64"/>
      <c r="H141" s="65"/>
      <c r="I141" s="47">
        <v>4474</v>
      </c>
      <c r="J141" s="42">
        <f t="shared" si="6"/>
        <v>0</v>
      </c>
      <c r="K141" s="30"/>
      <c r="L141" s="30"/>
      <c r="M141" s="2"/>
      <c r="N141" s="29"/>
    </row>
    <row r="142" spans="1:14" ht="16">
      <c r="A142" s="56"/>
      <c r="B142" s="57"/>
      <c r="C142" s="10"/>
      <c r="D142" s="63" t="s">
        <v>144</v>
      </c>
      <c r="E142" s="64"/>
      <c r="F142" s="64"/>
      <c r="G142" s="64"/>
      <c r="H142" s="65"/>
      <c r="I142" s="47">
        <v>905</v>
      </c>
      <c r="J142" s="42">
        <f t="shared" si="6"/>
        <v>0</v>
      </c>
      <c r="K142" s="30"/>
      <c r="L142" s="30"/>
      <c r="M142" s="2"/>
      <c r="N142" s="29"/>
    </row>
    <row r="143" spans="1:14" ht="16">
      <c r="A143" s="58"/>
      <c r="B143" s="59"/>
      <c r="C143" s="10"/>
      <c r="D143" s="63" t="s">
        <v>145</v>
      </c>
      <c r="E143" s="64"/>
      <c r="F143" s="64"/>
      <c r="G143" s="64"/>
      <c r="H143" s="65"/>
      <c r="I143" s="47">
        <v>455</v>
      </c>
      <c r="J143" s="42">
        <f t="shared" si="6"/>
        <v>0</v>
      </c>
      <c r="K143" s="30"/>
      <c r="L143" s="30"/>
      <c r="M143" s="2"/>
      <c r="N143" s="29"/>
    </row>
    <row r="144" spans="1:14" ht="16">
      <c r="A144" s="7"/>
      <c r="B144" s="17"/>
      <c r="C144" s="8"/>
      <c r="D144" s="11"/>
      <c r="E144" s="9"/>
      <c r="F144" s="9"/>
      <c r="G144" s="9"/>
      <c r="H144" s="9"/>
      <c r="I144" s="34"/>
      <c r="J144" s="33"/>
      <c r="K144" s="2"/>
      <c r="L144" s="2"/>
      <c r="M144" s="2"/>
      <c r="N144" s="29"/>
    </row>
    <row r="145" spans="1:14" ht="16">
      <c r="A145" s="54" t="s">
        <v>146</v>
      </c>
      <c r="B145" s="55"/>
      <c r="C145" s="10"/>
      <c r="D145" s="60" t="s">
        <v>147</v>
      </c>
      <c r="E145" s="61"/>
      <c r="F145" s="61"/>
      <c r="G145" s="61"/>
      <c r="H145" s="62"/>
      <c r="I145" s="47">
        <v>867</v>
      </c>
      <c r="J145" s="42">
        <f>C145*I145</f>
        <v>0</v>
      </c>
      <c r="K145" s="30"/>
      <c r="L145" s="30"/>
      <c r="M145" s="2"/>
      <c r="N145" s="29"/>
    </row>
    <row r="146" spans="1:14" ht="16">
      <c r="A146" s="56"/>
      <c r="B146" s="57"/>
      <c r="C146" s="10"/>
      <c r="D146" s="63" t="s">
        <v>148</v>
      </c>
      <c r="E146" s="64"/>
      <c r="F146" s="64"/>
      <c r="G146" s="64"/>
      <c r="H146" s="65"/>
      <c r="I146" s="47">
        <v>420</v>
      </c>
      <c r="J146" s="42">
        <f>C146*I146</f>
        <v>0</v>
      </c>
      <c r="K146" s="30"/>
      <c r="L146" s="30"/>
      <c r="M146" s="2"/>
      <c r="N146" s="29"/>
    </row>
    <row r="147" spans="1:14" ht="16">
      <c r="A147" s="56"/>
      <c r="B147" s="57"/>
      <c r="C147" s="10"/>
      <c r="D147" s="63" t="s">
        <v>149</v>
      </c>
      <c r="E147" s="64"/>
      <c r="F147" s="64"/>
      <c r="G147" s="64"/>
      <c r="H147" s="65"/>
      <c r="I147" s="47">
        <v>5806</v>
      </c>
      <c r="J147" s="42">
        <f>C147*I147</f>
        <v>0</v>
      </c>
      <c r="K147" s="30"/>
      <c r="L147" s="30"/>
      <c r="M147" s="2"/>
      <c r="N147" s="29"/>
    </row>
    <row r="148" spans="1:14" ht="16">
      <c r="A148" s="58"/>
      <c r="B148" s="59"/>
      <c r="C148" s="10"/>
      <c r="D148" s="63" t="s">
        <v>150</v>
      </c>
      <c r="E148" s="64"/>
      <c r="F148" s="64"/>
      <c r="G148" s="64"/>
      <c r="H148" s="65"/>
      <c r="I148" s="47">
        <v>10210</v>
      </c>
      <c r="J148" s="42">
        <f>C148*I148</f>
        <v>0</v>
      </c>
      <c r="K148" s="30"/>
      <c r="L148" s="30"/>
      <c r="M148" s="2"/>
      <c r="N148" s="29"/>
    </row>
    <row r="149" spans="1:14" ht="16">
      <c r="A149" s="7"/>
      <c r="B149" s="7"/>
      <c r="C149" s="8"/>
      <c r="D149" s="11"/>
      <c r="E149" s="9"/>
      <c r="F149" s="9"/>
      <c r="G149" s="9"/>
      <c r="H149" s="9"/>
      <c r="I149" s="34"/>
      <c r="J149" s="33"/>
      <c r="K149" s="2"/>
      <c r="L149" s="2"/>
      <c r="M149" s="2"/>
      <c r="N149" s="29"/>
    </row>
    <row r="150" spans="1:14" ht="16">
      <c r="A150" s="54" t="s">
        <v>159</v>
      </c>
      <c r="B150" s="55"/>
      <c r="C150" s="10"/>
      <c r="D150" s="60" t="s">
        <v>151</v>
      </c>
      <c r="E150" s="61"/>
      <c r="F150" s="61"/>
      <c r="G150" s="61"/>
      <c r="H150" s="62"/>
      <c r="I150" s="47">
        <v>197</v>
      </c>
      <c r="J150" s="42">
        <f t="shared" ref="J150:J156" si="7">C150*I150</f>
        <v>0</v>
      </c>
      <c r="K150" s="30"/>
      <c r="L150" s="30"/>
      <c r="M150" s="2"/>
      <c r="N150" s="29"/>
    </row>
    <row r="151" spans="1:14" ht="16">
      <c r="A151" s="56"/>
      <c r="B151" s="57"/>
      <c r="C151" s="10"/>
      <c r="D151" s="63" t="s">
        <v>152</v>
      </c>
      <c r="E151" s="64"/>
      <c r="F151" s="64"/>
      <c r="G151" s="64"/>
      <c r="H151" s="65"/>
      <c r="I151" s="47">
        <v>732</v>
      </c>
      <c r="J151" s="42">
        <f t="shared" si="7"/>
        <v>0</v>
      </c>
      <c r="K151" s="30"/>
      <c r="L151" s="30"/>
      <c r="M151" s="2"/>
      <c r="N151" s="29"/>
    </row>
    <row r="152" spans="1:14" ht="16">
      <c r="A152" s="56"/>
      <c r="B152" s="57"/>
      <c r="C152" s="10"/>
      <c r="D152" s="63" t="s">
        <v>153</v>
      </c>
      <c r="E152" s="64"/>
      <c r="F152" s="64"/>
      <c r="G152" s="64"/>
      <c r="H152" s="65"/>
      <c r="I152" s="47">
        <v>1305</v>
      </c>
      <c r="J152" s="42">
        <f t="shared" si="7"/>
        <v>0</v>
      </c>
      <c r="K152" s="30"/>
      <c r="L152" s="30"/>
      <c r="M152" s="2"/>
      <c r="N152" s="29"/>
    </row>
    <row r="153" spans="1:14" ht="16">
      <c r="A153" s="56"/>
      <c r="B153" s="57"/>
      <c r="C153" s="10"/>
      <c r="D153" s="63" t="s">
        <v>154</v>
      </c>
      <c r="E153" s="64"/>
      <c r="F153" s="64"/>
      <c r="G153" s="64"/>
      <c r="H153" s="65"/>
      <c r="I153" s="47">
        <v>985</v>
      </c>
      <c r="J153" s="42">
        <f t="shared" si="7"/>
        <v>0</v>
      </c>
      <c r="K153" s="30"/>
      <c r="L153" s="30"/>
      <c r="M153" s="2"/>
      <c r="N153" s="29"/>
    </row>
    <row r="154" spans="1:14" ht="16">
      <c r="A154" s="56"/>
      <c r="B154" s="57"/>
      <c r="C154" s="10"/>
      <c r="D154" s="63" t="s">
        <v>155</v>
      </c>
      <c r="E154" s="64"/>
      <c r="F154" s="64"/>
      <c r="G154" s="64"/>
      <c r="H154" s="65"/>
      <c r="I154" s="47">
        <v>1047</v>
      </c>
      <c r="J154" s="42">
        <f t="shared" si="7"/>
        <v>0</v>
      </c>
      <c r="K154" s="30"/>
      <c r="L154" s="30"/>
      <c r="M154" s="2"/>
      <c r="N154" s="29"/>
    </row>
    <row r="155" spans="1:14" ht="16">
      <c r="A155" s="56"/>
      <c r="B155" s="57"/>
      <c r="C155" s="10"/>
      <c r="D155" s="63" t="s">
        <v>157</v>
      </c>
      <c r="E155" s="64"/>
      <c r="F155" s="64"/>
      <c r="G155" s="64"/>
      <c r="H155" s="65"/>
      <c r="I155" s="47">
        <v>380</v>
      </c>
      <c r="J155" s="42">
        <f t="shared" si="7"/>
        <v>0</v>
      </c>
      <c r="K155" s="30"/>
      <c r="L155" s="30"/>
      <c r="M155" s="2"/>
      <c r="N155" s="29"/>
    </row>
    <row r="156" spans="1:14" ht="16">
      <c r="A156" s="58"/>
      <c r="B156" s="59"/>
      <c r="C156" s="10"/>
      <c r="D156" s="63" t="s">
        <v>158</v>
      </c>
      <c r="E156" s="64"/>
      <c r="F156" s="64"/>
      <c r="G156" s="64"/>
      <c r="H156" s="65"/>
      <c r="I156" s="47">
        <v>24149</v>
      </c>
      <c r="J156" s="42">
        <f t="shared" si="7"/>
        <v>0</v>
      </c>
      <c r="K156" s="30"/>
      <c r="L156" s="30"/>
      <c r="M156" s="2"/>
      <c r="N156" s="29"/>
    </row>
    <row r="157" spans="1:14" ht="16">
      <c r="A157" s="7"/>
      <c r="B157" s="15"/>
      <c r="C157" s="8"/>
      <c r="D157" s="11"/>
      <c r="E157" s="9"/>
      <c r="F157" s="9"/>
      <c r="G157" s="9"/>
      <c r="H157" s="9"/>
      <c r="I157" s="34"/>
      <c r="J157" s="33"/>
      <c r="K157" s="2"/>
      <c r="L157" s="2"/>
      <c r="M157" s="2"/>
      <c r="N157" s="29"/>
    </row>
    <row r="158" spans="1:14" ht="16">
      <c r="A158" s="54" t="s">
        <v>163</v>
      </c>
      <c r="B158" s="55"/>
      <c r="C158" s="10"/>
      <c r="D158" s="60" t="s">
        <v>160</v>
      </c>
      <c r="E158" s="61"/>
      <c r="F158" s="61"/>
      <c r="G158" s="61"/>
      <c r="H158" s="62"/>
      <c r="I158" s="47">
        <v>4536</v>
      </c>
      <c r="J158" s="42">
        <f>C158*I158</f>
        <v>0</v>
      </c>
      <c r="K158" s="30"/>
      <c r="L158" s="30"/>
      <c r="M158" s="2"/>
      <c r="N158" s="29"/>
    </row>
    <row r="159" spans="1:14" ht="22" customHeight="1">
      <c r="A159" s="56"/>
      <c r="B159" s="57"/>
      <c r="C159" s="10"/>
      <c r="D159" s="63" t="s">
        <v>161</v>
      </c>
      <c r="E159" s="64"/>
      <c r="F159" s="64"/>
      <c r="G159" s="64"/>
      <c r="H159" s="65"/>
      <c r="I159" s="47">
        <v>6312</v>
      </c>
      <c r="J159" s="42">
        <f>C159*I159</f>
        <v>0</v>
      </c>
      <c r="K159" s="30"/>
      <c r="L159" s="30"/>
      <c r="M159" s="2"/>
      <c r="N159" s="29"/>
    </row>
    <row r="160" spans="1:14" ht="16">
      <c r="A160" s="58"/>
      <c r="B160" s="59"/>
      <c r="C160" s="10"/>
      <c r="D160" s="63" t="s">
        <v>162</v>
      </c>
      <c r="E160" s="64"/>
      <c r="F160" s="64"/>
      <c r="G160" s="64"/>
      <c r="H160" s="65"/>
      <c r="I160" s="47">
        <v>1065</v>
      </c>
      <c r="J160" s="42">
        <f>C160*I160</f>
        <v>0</v>
      </c>
      <c r="K160" s="30"/>
      <c r="L160" s="30"/>
      <c r="M160" s="2"/>
      <c r="N160" s="29"/>
    </row>
    <row r="161" spans="1:14" ht="16">
      <c r="A161" s="7"/>
      <c r="B161" s="15"/>
      <c r="C161" s="8"/>
      <c r="D161" s="11"/>
      <c r="E161" s="9"/>
      <c r="F161" s="9"/>
      <c r="G161" s="9"/>
      <c r="H161" s="9"/>
      <c r="I161" s="35"/>
      <c r="J161" s="33"/>
      <c r="K161" s="2"/>
      <c r="L161" s="2"/>
      <c r="M161" s="2"/>
      <c r="N161" s="29"/>
    </row>
    <row r="162" spans="1:14" ht="16">
      <c r="A162" s="54" t="s">
        <v>61</v>
      </c>
      <c r="B162" s="55"/>
      <c r="C162" s="10"/>
      <c r="D162" s="60" t="s">
        <v>62</v>
      </c>
      <c r="E162" s="61"/>
      <c r="F162" s="61"/>
      <c r="G162" s="61"/>
      <c r="H162" s="62"/>
      <c r="I162" s="36">
        <v>0</v>
      </c>
      <c r="J162" s="42">
        <f>C162*I162</f>
        <v>0</v>
      </c>
      <c r="K162" s="2"/>
      <c r="L162" s="2"/>
      <c r="M162" s="2"/>
      <c r="N162" s="29"/>
    </row>
    <row r="163" spans="1:14" ht="17" thickBot="1">
      <c r="A163" s="56"/>
      <c r="B163" s="53"/>
      <c r="C163" s="25"/>
      <c r="D163" s="26"/>
      <c r="E163" s="24"/>
      <c r="F163" s="24"/>
      <c r="G163" s="24"/>
      <c r="H163" s="24"/>
      <c r="I163" s="37"/>
      <c r="J163" s="43"/>
      <c r="K163" s="2"/>
      <c r="L163" s="2"/>
      <c r="M163" s="28"/>
      <c r="N163" s="29"/>
    </row>
    <row r="164" spans="1:14" ht="17" thickBot="1">
      <c r="A164" s="58"/>
      <c r="B164" s="59"/>
      <c r="C164" s="10"/>
      <c r="D164" s="66" t="s">
        <v>63</v>
      </c>
      <c r="E164" s="67"/>
      <c r="F164" s="67"/>
      <c r="G164" s="67"/>
      <c r="H164" s="67"/>
      <c r="I164" s="38"/>
      <c r="J164" s="44">
        <f>SUM(J5:J162)</f>
        <v>0</v>
      </c>
      <c r="K164" s="2"/>
      <c r="L164" s="2"/>
      <c r="M164" s="2"/>
      <c r="N164" s="29"/>
    </row>
    <row r="165" spans="1:14" ht="16">
      <c r="A165" s="7"/>
      <c r="B165" s="7"/>
      <c r="C165" s="8"/>
      <c r="D165" s="11"/>
      <c r="E165" s="9"/>
      <c r="F165" s="9"/>
      <c r="G165" s="9"/>
      <c r="H165" s="9"/>
      <c r="I165" s="39"/>
      <c r="J165" s="12"/>
      <c r="K165" s="2"/>
      <c r="L165" s="2"/>
      <c r="M165" s="2"/>
      <c r="N165" s="29"/>
    </row>
    <row r="166" spans="1:14">
      <c r="A166" s="52" t="s">
        <v>59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2"/>
      <c r="L166" s="2"/>
      <c r="M166" s="2"/>
      <c r="N166" s="29"/>
    </row>
    <row r="167" spans="1:14">
      <c r="A167" s="52" t="s">
        <v>60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2"/>
      <c r="L167" s="2"/>
      <c r="M167" s="2"/>
      <c r="N167" s="29"/>
    </row>
    <row r="169" spans="1:14">
      <c r="D169" t="s">
        <v>166</v>
      </c>
    </row>
    <row r="170" spans="1:14">
      <c r="D170" t="s">
        <v>168</v>
      </c>
    </row>
    <row r="171" spans="1:14">
      <c r="D171" s="51" t="s">
        <v>167</v>
      </c>
    </row>
  </sheetData>
  <mergeCells count="163">
    <mergeCell ref="A10:B13"/>
    <mergeCell ref="D10:H10"/>
    <mergeCell ref="D11:H11"/>
    <mergeCell ref="D12:H12"/>
    <mergeCell ref="D13:H13"/>
    <mergeCell ref="A15:B16"/>
    <mergeCell ref="D15:H15"/>
    <mergeCell ref="D16:H16"/>
    <mergeCell ref="A3:J3"/>
    <mergeCell ref="A5:B5"/>
    <mergeCell ref="D5:H5"/>
    <mergeCell ref="A7:B8"/>
    <mergeCell ref="D7:H7"/>
    <mergeCell ref="D8:H8"/>
    <mergeCell ref="A25:B29"/>
    <mergeCell ref="D25:H25"/>
    <mergeCell ref="D26:H26"/>
    <mergeCell ref="D27:H27"/>
    <mergeCell ref="D28:H28"/>
    <mergeCell ref="D29:H29"/>
    <mergeCell ref="A18:B23"/>
    <mergeCell ref="D18:H18"/>
    <mergeCell ref="D19:H19"/>
    <mergeCell ref="D20:H20"/>
    <mergeCell ref="D21:H21"/>
    <mergeCell ref="D22:H22"/>
    <mergeCell ref="D23:H23"/>
    <mergeCell ref="D40:H40"/>
    <mergeCell ref="D41:H41"/>
    <mergeCell ref="D42:H42"/>
    <mergeCell ref="D43:H43"/>
    <mergeCell ref="D44:H44"/>
    <mergeCell ref="D45:H45"/>
    <mergeCell ref="A31:B61"/>
    <mergeCell ref="D31:H31"/>
    <mergeCell ref="D32:H32"/>
    <mergeCell ref="D33:H33"/>
    <mergeCell ref="D34:H34"/>
    <mergeCell ref="D35:H35"/>
    <mergeCell ref="D36:H36"/>
    <mergeCell ref="D37:H37"/>
    <mergeCell ref="D38:H38"/>
    <mergeCell ref="D39:H39"/>
    <mergeCell ref="D52:H52"/>
    <mergeCell ref="D53:H53"/>
    <mergeCell ref="D54:H54"/>
    <mergeCell ref="D55:H55"/>
    <mergeCell ref="D56:H56"/>
    <mergeCell ref="D57:H57"/>
    <mergeCell ref="D46:H46"/>
    <mergeCell ref="D47:H47"/>
    <mergeCell ref="D48:H48"/>
    <mergeCell ref="D49:H49"/>
    <mergeCell ref="D50:H50"/>
    <mergeCell ref="D51:H51"/>
    <mergeCell ref="A65:B70"/>
    <mergeCell ref="D65:H65"/>
    <mergeCell ref="D66:H66"/>
    <mergeCell ref="D67:H67"/>
    <mergeCell ref="D68:H68"/>
    <mergeCell ref="D69:H69"/>
    <mergeCell ref="D70:H70"/>
    <mergeCell ref="D58:H58"/>
    <mergeCell ref="D59:H59"/>
    <mergeCell ref="D60:H60"/>
    <mergeCell ref="D61:H61"/>
    <mergeCell ref="A63:B63"/>
    <mergeCell ref="D63:H63"/>
    <mergeCell ref="A72:B73"/>
    <mergeCell ref="D72:H72"/>
    <mergeCell ref="D73:H73"/>
    <mergeCell ref="A75:B80"/>
    <mergeCell ref="D75:H75"/>
    <mergeCell ref="D76:H76"/>
    <mergeCell ref="D77:H77"/>
    <mergeCell ref="D78:H78"/>
    <mergeCell ref="D79:H79"/>
    <mergeCell ref="D80:H80"/>
    <mergeCell ref="D91:H91"/>
    <mergeCell ref="D92:H92"/>
    <mergeCell ref="D93:H93"/>
    <mergeCell ref="D94:H94"/>
    <mergeCell ref="D95:H95"/>
    <mergeCell ref="D96:H96"/>
    <mergeCell ref="A82:B109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  <mergeCell ref="D103:H103"/>
    <mergeCell ref="D104:H104"/>
    <mergeCell ref="D105:H105"/>
    <mergeCell ref="D106:H106"/>
    <mergeCell ref="D107:H107"/>
    <mergeCell ref="D108:H108"/>
    <mergeCell ref="D97:H97"/>
    <mergeCell ref="D98:H98"/>
    <mergeCell ref="D99:H99"/>
    <mergeCell ref="D100:H100"/>
    <mergeCell ref="D101:H101"/>
    <mergeCell ref="D102:H102"/>
    <mergeCell ref="A119:B125"/>
    <mergeCell ref="D119:H119"/>
    <mergeCell ref="D120:H120"/>
    <mergeCell ref="D121:H121"/>
    <mergeCell ref="D122:H122"/>
    <mergeCell ref="D123:H123"/>
    <mergeCell ref="D124:H124"/>
    <mergeCell ref="D125:H125"/>
    <mergeCell ref="D109:H109"/>
    <mergeCell ref="A111:B117"/>
    <mergeCell ref="D111:H111"/>
    <mergeCell ref="D112:H112"/>
    <mergeCell ref="D113:H113"/>
    <mergeCell ref="D114:H114"/>
    <mergeCell ref="D115:H115"/>
    <mergeCell ref="D116:H116"/>
    <mergeCell ref="D117:H117"/>
    <mergeCell ref="D136:H136"/>
    <mergeCell ref="D137:H137"/>
    <mergeCell ref="D138:H138"/>
    <mergeCell ref="D139:H139"/>
    <mergeCell ref="D140:H140"/>
    <mergeCell ref="D141:H141"/>
    <mergeCell ref="A127:B130"/>
    <mergeCell ref="D127:H127"/>
    <mergeCell ref="D128:H128"/>
    <mergeCell ref="D129:H129"/>
    <mergeCell ref="D130:H130"/>
    <mergeCell ref="A132:B143"/>
    <mergeCell ref="D132:H132"/>
    <mergeCell ref="D133:H133"/>
    <mergeCell ref="D134:H134"/>
    <mergeCell ref="D135:H135"/>
    <mergeCell ref="A150:B156"/>
    <mergeCell ref="D150:H150"/>
    <mergeCell ref="D151:H151"/>
    <mergeCell ref="D152:H152"/>
    <mergeCell ref="D153:H153"/>
    <mergeCell ref="D154:H154"/>
    <mergeCell ref="D155:H155"/>
    <mergeCell ref="D156:H156"/>
    <mergeCell ref="D142:H142"/>
    <mergeCell ref="D143:H143"/>
    <mergeCell ref="A145:B148"/>
    <mergeCell ref="D145:H145"/>
    <mergeCell ref="D146:H146"/>
    <mergeCell ref="D147:H147"/>
    <mergeCell ref="D148:H148"/>
    <mergeCell ref="A166:J166"/>
    <mergeCell ref="A167:J167"/>
    <mergeCell ref="A158:B160"/>
    <mergeCell ref="D158:H158"/>
    <mergeCell ref="D159:H159"/>
    <mergeCell ref="D160:H160"/>
    <mergeCell ref="A162:B164"/>
    <mergeCell ref="D162:H162"/>
    <mergeCell ref="D164:H164"/>
  </mergeCells>
  <hyperlinks>
    <hyperlink ref="D171" r:id="rId1" xr:uid="{9A3C3610-E143-8642-8490-0DED8209FA1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A45DS_Eng_Euro</vt:lpstr>
      <vt:lpstr>A45DS_Ita_Euro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BARCANDO SRL</cp:lastModifiedBy>
  <cp:lastPrinted>2026-04-22T22:13:35Z</cp:lastPrinted>
  <dcterms:created xsi:type="dcterms:W3CDTF">2026-04-21T18:34:43Z</dcterms:created>
  <dcterms:modified xsi:type="dcterms:W3CDTF">2026-06-04T14:02:19Z</dcterms:modified>
</cp:coreProperties>
</file>