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31"/>
  <workbookPr/>
  <mc:AlternateContent xmlns:mc="http://schemas.openxmlformats.org/markup-compatibility/2006">
    <mc:Choice Requires="x15">
      <x15ac:absPath xmlns:x15ac="http://schemas.microsoft.com/office/spreadsheetml/2010/11/ac" url="/Users/antoniopalermiti/Barcando charter Dropbox/Barcando di Palermiti Antonio Luigi/Aquila/Price_List_01_07_26/"/>
    </mc:Choice>
  </mc:AlternateContent>
  <xr:revisionPtr revIDLastSave="0" documentId="13_ncr:1_{F5D7A1F1-FA9B-D244-9271-3C1E02AFF043}" xr6:coauthVersionLast="47" xr6:coauthVersionMax="47" xr10:uidLastSave="{00000000-0000-0000-0000-000000000000}"/>
  <bookViews>
    <workbookView xWindow="840" yWindow="660" windowWidth="27760" windowHeight="17820" xr2:uid="{00000000-000D-0000-FFFF-FFFF00000000}"/>
  </bookViews>
  <sheets>
    <sheet name="A45DS USD" sheetId="1" r:id="rId1"/>
  </sheets>
  <definedNames>
    <definedName name="_xlnm.Print_Area" localSheetId="0">'A45DS USD'!$A$1:$J$169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 i="1" l="1"/>
  <c r="J162" i="1"/>
  <c r="J115" i="1"/>
  <c r="J28" i="1"/>
  <c r="J29" i="1"/>
  <c r="J30" i="1"/>
  <c r="J26" i="1"/>
  <c r="J25" i="1"/>
  <c r="J32" i="1"/>
  <c r="J33" i="1"/>
  <c r="J31" i="1"/>
  <c r="J12" i="1"/>
  <c r="J14" i="1"/>
  <c r="J15" i="1"/>
  <c r="J16" i="1"/>
  <c r="J18" i="1"/>
  <c r="J19" i="1"/>
  <c r="J20" i="1"/>
  <c r="J22" i="1"/>
  <c r="J23" i="1"/>
  <c r="J34" i="1"/>
  <c r="J36" i="1"/>
  <c r="J37" i="1"/>
  <c r="J38" i="1"/>
  <c r="J39" i="1"/>
  <c r="J40" i="1"/>
  <c r="J41" i="1"/>
  <c r="J42" i="1"/>
  <c r="J43" i="1"/>
  <c r="J44" i="1"/>
  <c r="J45" i="1"/>
  <c r="J46" i="1"/>
  <c r="J52" i="1"/>
  <c r="J53" i="1"/>
  <c r="J47" i="1"/>
  <c r="J48" i="1"/>
  <c r="J51" i="1"/>
  <c r="J54" i="1"/>
  <c r="J49" i="1"/>
  <c r="J50" i="1"/>
  <c r="J55" i="1"/>
  <c r="J56" i="1"/>
  <c r="J57" i="1"/>
  <c r="J58" i="1"/>
  <c r="J59" i="1"/>
  <c r="J60" i="1"/>
  <c r="J61" i="1"/>
  <c r="J62" i="1"/>
  <c r="J63" i="1"/>
  <c r="J64" i="1"/>
  <c r="J65" i="1"/>
  <c r="J66" i="1"/>
  <c r="J67" i="1"/>
  <c r="J71" i="1"/>
  <c r="J69" i="1"/>
  <c r="J70" i="1"/>
  <c r="J72" i="1"/>
  <c r="J73" i="1"/>
  <c r="J74" i="1"/>
  <c r="J76" i="1"/>
  <c r="J77" i="1"/>
  <c r="J79" i="1"/>
  <c r="J80" i="1"/>
  <c r="J81" i="1"/>
  <c r="J82" i="1"/>
  <c r="J83" i="1"/>
  <c r="J86" i="1"/>
  <c r="J87" i="1"/>
  <c r="J88" i="1"/>
  <c r="J89" i="1"/>
  <c r="J90" i="1"/>
  <c r="J91" i="1"/>
  <c r="J92" i="1"/>
  <c r="J93" i="1"/>
  <c r="J94" i="1"/>
  <c r="J95" i="1"/>
  <c r="J98" i="1"/>
  <c r="J99" i="1"/>
  <c r="J101" i="1"/>
  <c r="J102" i="1"/>
  <c r="J96" i="1"/>
  <c r="J103" i="1"/>
  <c r="J97" i="1"/>
  <c r="J100" i="1"/>
  <c r="J104" i="1"/>
  <c r="J105" i="1"/>
  <c r="J106" i="1"/>
  <c r="J107" i="1"/>
  <c r="J108" i="1"/>
  <c r="J109" i="1"/>
  <c r="J110" i="1"/>
  <c r="J111" i="1"/>
  <c r="J112" i="1"/>
  <c r="J122" i="1"/>
  <c r="J123" i="1"/>
  <c r="J124" i="1"/>
  <c r="J125" i="1"/>
  <c r="J126" i="1"/>
  <c r="J127" i="1"/>
  <c r="J129" i="1"/>
  <c r="J130" i="1"/>
  <c r="J131" i="1"/>
  <c r="J132" i="1"/>
  <c r="J133" i="1"/>
  <c r="J135" i="1"/>
  <c r="J137" i="1"/>
  <c r="J138" i="1"/>
  <c r="J139" i="1"/>
  <c r="J140" i="1"/>
  <c r="J141" i="1"/>
  <c r="J142" i="1"/>
  <c r="J143" i="1"/>
  <c r="J144" i="1"/>
  <c r="J145" i="1"/>
  <c r="J146" i="1"/>
  <c r="J148" i="1"/>
  <c r="J149" i="1"/>
  <c r="J150" i="1"/>
  <c r="J151" i="1"/>
  <c r="J154" i="1"/>
  <c r="J155" i="1"/>
  <c r="J156" i="1"/>
  <c r="J157" i="1"/>
  <c r="J158" i="1"/>
  <c r="J153" i="1"/>
  <c r="J159" i="1"/>
  <c r="J161" i="1"/>
  <c r="J163" i="1"/>
  <c r="J165" i="1"/>
  <c r="J114" i="1"/>
  <c r="J116" i="1"/>
  <c r="J117" i="1"/>
  <c r="J118" i="1"/>
  <c r="J119" i="1"/>
  <c r="J120" i="1"/>
  <c r="J85" i="1"/>
  <c r="J7" i="1"/>
  <c r="J8" i="1"/>
  <c r="J5" i="1"/>
  <c r="J166" i="1" l="1"/>
</calcChain>
</file>

<file path=xl/sharedStrings.xml><?xml version="1.0" encoding="utf-8"?>
<sst xmlns="http://schemas.openxmlformats.org/spreadsheetml/2006/main" count="182" uniqueCount="180">
  <si>
    <t>Aquila 45DS</t>
  </si>
  <si>
    <t>Diesel Sail Version</t>
  </si>
  <si>
    <t>2027 Suggested Retail Price List</t>
  </si>
  <si>
    <t>USD</t>
  </si>
  <si>
    <t>CHOICE</t>
  </si>
  <si>
    <t>Voltage</t>
  </si>
  <si>
    <t>Euro standard - 50Hz/230v</t>
  </si>
  <si>
    <t>EUR</t>
  </si>
  <si>
    <t>USA standard - 60Hz/120v</t>
  </si>
  <si>
    <t>USA</t>
  </si>
  <si>
    <r>
      <rPr>
        <sz val="11"/>
        <rFont val="Calibri"/>
        <family val="3"/>
        <charset val="134"/>
        <scheme val="minor"/>
      </rPr>
      <t xml:space="preserve">Volvo Penta D2/50hp sail drive </t>
    </r>
    <r>
      <rPr>
        <i/>
        <sz val="11"/>
        <rFont val="Calibri"/>
        <family val="3"/>
        <charset val="134"/>
        <scheme val="minor"/>
      </rPr>
      <t>(standard)</t>
    </r>
  </si>
  <si>
    <t>Volvo Penta D2/60hp sail drive</t>
  </si>
  <si>
    <t xml:space="preserve">Yanmar 4JH57/57hp sail drive </t>
  </si>
  <si>
    <r>
      <rPr>
        <sz val="11"/>
        <color theme="1"/>
        <rFont val="Calibri"/>
        <family val="3"/>
        <charset val="134"/>
        <scheme val="minor"/>
      </rPr>
      <t xml:space="preserve">3-Cabin, 3-Head + Storage in port and starboard forepeaks </t>
    </r>
    <r>
      <rPr>
        <i/>
        <sz val="11"/>
        <color theme="1"/>
        <rFont val="Calibri"/>
        <family val="3"/>
        <charset val="134"/>
        <scheme val="minor"/>
      </rPr>
      <t>(standard)</t>
    </r>
  </si>
  <si>
    <t xml:space="preserve">4-Cabin, 4-Head layout (4 x equal sized cabins) </t>
  </si>
  <si>
    <t xml:space="preserve">4-Cabin, 4-Head owners cabin layout with vanity and forward head </t>
  </si>
  <si>
    <t>LIGHT</t>
  </si>
  <si>
    <t>DARK</t>
  </si>
  <si>
    <t>IVORY</t>
  </si>
  <si>
    <t>MARINER</t>
  </si>
  <si>
    <t>SEASHELL</t>
  </si>
  <si>
    <t>Comfort &amp; Setup</t>
  </si>
  <si>
    <t>Rigging - Fixed anodized aluminum bowsprit (90 mm diam) for manual top down  furler (includes running rigging)</t>
  </si>
  <si>
    <t>Rigging - Halyard rack on mast</t>
  </si>
  <si>
    <t>Rigging - Radar spreader bracket</t>
  </si>
  <si>
    <t>Sails - Lazy-bag supported by lazy jacks - grey canvas with black Aquila logo</t>
  </si>
  <si>
    <t>Sails - Upgrade sails to performance cruising Doyle DCX-H sails (Tri radial square top main sail and tri radial genoa) in lieu of standard cross cut pin top main sail and cross cut genoa</t>
  </si>
  <si>
    <r>
      <t xml:space="preserve">Sails - Gennaker 95 sqm Code Tech UPE Tri radial high performance sail with UV covers, includes manual roller top down furler </t>
    </r>
    <r>
      <rPr>
        <i/>
        <sz val="11"/>
        <rFont val="Calibri"/>
        <family val="3"/>
        <charset val="134"/>
        <scheme val="minor"/>
      </rPr>
      <t xml:space="preserve">(must select bowsprit)  </t>
    </r>
  </si>
  <si>
    <t>A2027</t>
  </si>
  <si>
    <t>Electronics</t>
  </si>
  <si>
    <t>MOCHA</t>
  </si>
  <si>
    <t>STORM GREY</t>
  </si>
  <si>
    <t>Barcando Srl. Importatore Aquila - Lungomare Duca degli Abruzzi 84, 854. 00121 Roma - www.barcandoyachts.com - sales@barcando.it</t>
  </si>
  <si>
    <t xml:space="preserve">3 cabine, 3 bagni + stivaggio a prua a babordo e tribordo, versione come da elenco di equipaggiamento standard della versione Diesel Sail. Due motori diesel (50 CV) con trasmissione sail drive. Porto di spedizione preselezionato FAS Shanghai.		</t>
  </si>
  <si>
    <t>Elica di prua nello scafo di dritta (1) - Sleipner SE130/250T-12V - comando dell'elica in plancia superiore</t>
  </si>
  <si>
    <t>Eliche pieghevoli (2) (non forniscono rigenerazione elettrica)</t>
  </si>
  <si>
    <t>Tagliacavi per le manovre di coperta</t>
  </si>
  <si>
    <t>Trasforma la cabina di prua di sinistra in cabina skipper con WC, lavabo, doccia e vani portaoggetti integrati (disponibile solo nella configurazione a 4 cabine di uguali dimensioni).</t>
  </si>
  <si>
    <t>Trasformare la cabina di prua di dritta in una cabina per lo skipper con WC, lavabo, doccia e ripostiglio integrati.</t>
  </si>
  <si>
    <t>Finitura noce scuro con accenti bianco ciliegio chiaro</t>
  </si>
  <si>
    <t>Finitura bianco ciliegio chiaro con accenti noce scuro</t>
  </si>
  <si>
    <t>Cuscini esterni - PVC color moka (selezionare l'opzione cuscini esterni)</t>
  </si>
  <si>
    <r>
      <t xml:space="preserve">Cuscini esterni - PVC color conchiglia (selezionare l'opzione cuscini esterni) </t>
    </r>
    <r>
      <rPr>
        <i/>
        <sz val="11"/>
        <rFont val="Calibri"/>
        <family val="3"/>
        <charset val="134"/>
        <scheme val="minor"/>
      </rPr>
      <t xml:space="preserve">(must select exterior cushion option) </t>
    </r>
  </si>
  <si>
    <t>Cuscini esterni - PVC grigio tempesta (selezionare l'opzione cuscini esterni)</t>
  </si>
  <si>
    <t>Cuscini interni -  Blu marino</t>
  </si>
  <si>
    <t>Cuscini interni - PVC color conchiglia</t>
  </si>
  <si>
    <t>Cuscini interni - Bianco avorio con bordino color caramello</t>
  </si>
  <si>
    <t>Rivestimento in similpelle sui corrimano interni in acciaio inox</t>
  </si>
  <si>
    <t>Cabina di pilotaggio posteriore - sgabelli fissi in acciaio inox con cuscini (2)</t>
  </si>
  <si>
    <t>Cabina di pilotaggio posteriore - Sedie registi pieghevoli (3)</t>
  </si>
  <si>
    <t>Cabina di pilotaggio posteriore - aggiorna il sedile fisso di cabina posteriore standard a un sedile scorrevole con schienale regolabile e cuscini</t>
  </si>
  <si>
    <t>Propulsione</t>
  </si>
  <si>
    <t>Equipaggiamento del ponte</t>
  </si>
  <si>
    <t xml:space="preserve">Cabina di pilotaggio posteriore - tavolo di aggiornamento da finitura in fibra di vetro a teak </t>
  </si>
  <si>
    <t>Ancoraggio - catena di ancoraggio da 230 piedi (70 m) al posto della catena da 164 piedi (50 m) con catena zincata G43 da 10 mm con 75 piedi (23 m) di corda in nylon</t>
  </si>
  <si>
    <t>Ancoragga - Ancoraggio delta di 55 libbre (25 kg) con catena di 164 piedi (50 m)</t>
  </si>
  <si>
    <t>Ancoragga - briglia per ancora, manette e uncino</t>
  </si>
  <si>
    <t>Comodità - Compressore d'aria elettrico per gonfiare giocattoli d'acqua</t>
  </si>
  <si>
    <t>Comodità - Passaggio pieghevole in composito (lunghezza totale 2,3 m) con corrimano e installazione del ponte</t>
  </si>
  <si>
    <t>Comodità - striscia protettiva su entrambi i stampi</t>
  </si>
  <si>
    <t>Comodità: aggiornare la scala da nuoto fissa standard con un sistema di scala scorrevole nascosta in acciaio inox con gradini in teak</t>
  </si>
  <si>
    <t>Ponte - ponte marino sintetico in colore grigio chiaro con linee bianche (cabina di pilotaggio posteriore, gradini di poppa e di poppa)</t>
  </si>
  <si>
    <t>Decking - decking marino sintetico in grigio chiaro con linee bianche (Flybridge)</t>
  </si>
  <si>
    <t>Ponte - ponte marino sintetico grigio chiaro con linee bianche (Cabina di pilotaggio anteriore)</t>
  </si>
  <si>
    <r>
      <t xml:space="preserve">Decking - ponte marino sintetico grigio chiaro con linee bianche (Piattaforma) </t>
    </r>
    <r>
      <rPr>
        <i/>
        <sz val="11"/>
        <color rgb="FF000000"/>
        <rFont val="Calibri"/>
        <family val="2"/>
      </rPr>
      <t>(deve selezionare il sistema di sollevamento della gru elettrica per dinghy)</t>
    </r>
  </si>
  <si>
    <t>Ponte - ponte marino sintetico color teak con linee bianche (cabina di pilotaggio posteriore, gradini di poppa e di poppa)</t>
  </si>
  <si>
    <t>Decking - decking marino sintetico color teak con linee bianche (Flybridge)</t>
  </si>
  <si>
    <t>Ponte - ponte marino sintetico color teak con linee bianche (Cabina di pilotaggio anteriore)</t>
  </si>
  <si>
    <r>
      <t>Decking - ponte marino sintetico in teak con linee bianche (piattaforma)</t>
    </r>
    <r>
      <rPr>
        <i/>
        <sz val="11"/>
        <color rgb="FF000000"/>
        <rFont val="Calibri"/>
        <family val="2"/>
      </rPr>
      <t xml:space="preserve"> (deve selezionare il sistema di sollevamento della gru elettrica per dinghy)</t>
    </r>
  </si>
  <si>
    <t>Sistema Dinghy - Sistema di sollevamento con gru elettrica con piattaforma posteriore fissa per dinghy - capacità massima di sollevamento 300kg</t>
  </si>
  <si>
    <r>
      <t xml:space="preserve">Sistema di dinghy - Incastri per dinghy a scomparsa </t>
    </r>
    <r>
      <rPr>
        <i/>
        <sz val="11"/>
        <color theme="1"/>
        <rFont val="Calibri"/>
        <family val="2"/>
      </rPr>
      <t xml:space="preserve">(deve selezionare la gru elettrica per dinghy) </t>
    </r>
  </si>
  <si>
    <t>Sistema Dinghy - Sistema rotante di sollevamento per dinghy in acciaio inox</t>
  </si>
  <si>
    <t xml:space="preserve">Cuscini esterni - cabina di pilotaggio posteriore e anteriore (escludendo i cuscini delle sdrai a prua) </t>
  </si>
  <si>
    <t>Cuscini esterni - cuscini per sdraio a prua</t>
  </si>
  <si>
    <t xml:space="preserve">Cuscini esterni - flybridge </t>
  </si>
  <si>
    <t>Flybridge - tavolino da caffè (fibra di vetro)</t>
  </si>
  <si>
    <r>
      <t>Flybridge - aggiorna il tavolino da caffè in teak</t>
    </r>
    <r>
      <rPr>
        <i/>
        <sz val="11"/>
        <color theme="1"/>
        <rFont val="Calibri"/>
        <family val="2"/>
      </rPr>
      <t xml:space="preserve"> (da scegliere il tavolino flybridge) </t>
    </r>
  </si>
  <si>
    <t>Cabina di pilotaggio anteriore - tavolo (fibra di vetro)</t>
  </si>
  <si>
    <r>
      <t xml:space="preserve">Cabina di pilotaggio anteriore - tavolo di aggiornamento in teak </t>
    </r>
    <r>
      <rPr>
        <i/>
        <sz val="11"/>
        <color theme="1"/>
        <rFont val="Calibri"/>
        <family val="2"/>
      </rPr>
      <t>(deve selezionare il tavolo della cabina anteriore)</t>
    </r>
  </si>
  <si>
    <t>Postazione di timone - Upgrade al volante composito leggero - diametro 900 mm, 3 raggi (nero)</t>
  </si>
  <si>
    <t xml:space="preserve">Helm Station - hardtop in fibra di vetro con struttura di supporto in acciaio inox </t>
  </si>
  <si>
    <t>Ormeggio - parafanghi neri (6), linee nere di ormeggio (4), linee nere a molla (2)</t>
  </si>
  <si>
    <t>Tela di protezione - protezione a discesa nella cabina di pilotaggio posteriore - nera</t>
  </si>
  <si>
    <t>Tela protettiva - coperture esterne per finestre da salone di sinistra e dritta - nera</t>
  </si>
  <si>
    <r>
      <t>Tela protettiva - parabrezza in policarbonato per tetto rigido in fibra di vetro - nero</t>
    </r>
    <r>
      <rPr>
        <i/>
        <sz val="11"/>
        <color theme="1"/>
        <rFont val="Calibri"/>
        <family val="2"/>
      </rPr>
      <t xml:space="preserve"> (da scegliere l'opzione tetto rigido in fibra di vetro)</t>
    </r>
  </si>
  <si>
    <t xml:space="preserve">Coperchi per il deposito - tavoli esterni, volante e verricelli - neri </t>
  </si>
  <si>
    <t>Coperchi di stoccaggio - stazione di timone e tracciatore cartografico - neri</t>
  </si>
  <si>
    <r>
      <t>Copriconservaoggetti - protezione solare per finestra con tetto rigido in fibra di vetro - nera</t>
    </r>
    <r>
      <rPr>
        <i/>
        <sz val="11"/>
        <color theme="1"/>
        <rFont val="Calibri"/>
        <family val="2"/>
      </rPr>
      <t xml:space="preserve"> (da scegliere l'opzione con tetto rigido in vetroresina)</t>
    </r>
  </si>
  <si>
    <t>Generatore</t>
  </si>
  <si>
    <t>50Hz - 9kw con parafondo, serbatoio diesel e pannello di controllo remoto</t>
  </si>
  <si>
    <t>60Hz - 11kw con parafusi, serbatoio diesel e pannello di controllo remoto</t>
  </si>
  <si>
    <r>
      <t xml:space="preserve">Batteria per la casa - Una (1) batteria al litio Ultra Mastervolt mli da 230A/H aggiuntiva per un totale di tre (3) </t>
    </r>
    <r>
      <rPr>
        <i/>
        <sz val="11"/>
        <color theme="1"/>
        <rFont val="Calibri"/>
        <family val="2"/>
      </rPr>
      <t>(opzione al litio obbligatoria)</t>
    </r>
  </si>
  <si>
    <t>Batteria domestica - Due (2) batterie aggiuntive AGM (200A/h) 4 totali</t>
  </si>
  <si>
    <t xml:space="preserve">Batteria per la casa - Upgrade da 2 x 200 Amp AGM a 2 x batterie Ultra Mastervolt al litio mli da 230A/h con due (2) alternatori ausiliari (ciascuno 14V/140A) </t>
  </si>
  <si>
    <t xml:space="preserve">Pannelli solari - flybridge con regolatori di ricarica (totale 1,85kW) </t>
  </si>
  <si>
    <r>
      <t xml:space="preserve">Pannelli solari - tetto rigido con regolatori di ricarica (totale 0,2kW) </t>
    </r>
    <r>
      <rPr>
        <i/>
        <sz val="11"/>
        <color theme="1"/>
        <rFont val="Calibri"/>
        <family val="2"/>
      </rPr>
      <t>(deve selezionare l'opzione con tetto rigido)</t>
    </r>
  </si>
  <si>
    <t xml:space="preserve">Elettrodomestici - 3 bruciatori Piano cottura a gas al posto del normale piano cottura a induzione elettrica (3 bruciatori)  </t>
  </si>
  <si>
    <r>
      <t>Elettrodomestici - Lavatrice/asciugatrice combinata nell'area della cabina padrona di babordo</t>
    </r>
    <r>
      <rPr>
        <i/>
        <sz val="11"/>
        <color theme="1"/>
        <rFont val="Calibri"/>
        <family val="2"/>
      </rPr>
      <t xml:space="preserve"> (deve selezionare la disposizione per 3 cabine)</t>
    </r>
  </si>
  <si>
    <r>
      <t xml:space="preserve">Elettrodomestici - Cassetto del frigorifero nella cabina posteriore </t>
    </r>
    <r>
      <rPr>
        <i/>
        <sz val="11"/>
        <color theme="1"/>
        <rFont val="Calibri"/>
        <family val="2"/>
      </rPr>
      <t>(non può essere ordinato con macchina per ghiaccio)</t>
    </r>
  </si>
  <si>
    <r>
      <t xml:space="preserve">Elettrodomestici - Griglia a plancha marina a gas/propano nel cockpit posteriore </t>
    </r>
    <r>
      <rPr>
        <i/>
        <sz val="11"/>
        <color theme="1"/>
        <rFont val="Calibri"/>
        <family val="2"/>
      </rPr>
      <t>(non può essere selezionata con l'opzione BBQ)</t>
    </r>
  </si>
  <si>
    <r>
      <t>Elettrodomestici - Macchina del ghiaccio nella cabina di pilotaggio posteriore (18Kg di ghiaccio/giorno)</t>
    </r>
    <r>
      <rPr>
        <i/>
        <sz val="11"/>
        <color theme="1"/>
        <rFont val="Calibri"/>
        <family val="2"/>
      </rPr>
      <t xml:space="preserve"> (deve scegliere la macchina dell'acqua - non può essere ordinata con frigorifero a cassetto)</t>
    </r>
  </si>
  <si>
    <r>
      <t>Elettrodomestici - Kenyon BBQ - bruciatore singolo elettrico nella cabina di pilotaggio posteriore con coperchio in fibra</t>
    </r>
    <r>
      <rPr>
        <i/>
        <sz val="11"/>
        <color theme="1"/>
        <rFont val="Calibri"/>
        <family val="2"/>
      </rPr>
      <t xml:space="preserve"> di vetro (non può essere selezionato con l'opzione plancha) </t>
    </r>
  </si>
  <si>
    <t xml:space="preserve">Elettrodomestici - Microonde in cambusa </t>
  </si>
  <si>
    <t xml:space="preserve">Elettrodomestici - Combinazione microonde/forno a convezione </t>
  </si>
  <si>
    <t>Elettrodomestici - Pre-raccordi e cablaggio per lavatrice/asciugatrice solo per la versione a 3 cabine</t>
  </si>
  <si>
    <t>Tappeti - (rimovibili) nelle cabine e nei corridoi – disposizione a 3 cabine - escludono bagni/saloni/cambusa (beige)</t>
  </si>
  <si>
    <t>Tappeti - (rimovibili) nelle cabine e nei corridoi – disposizione a 4 cabine - escludono bagni/saloni/cambose (beige)</t>
  </si>
  <si>
    <t>Climatizzazione - 3 cabine - cabina skipper di sinistra - 6k BTU (da selezionare la configurazione della cabina skipper di prua)</t>
  </si>
  <si>
    <t>Climatizzatore - 3 cabine - preinstallazione più cablaggio (raccordi per scafo, griglie d'aria, tubi isolati)</t>
  </si>
  <si>
    <t>Climatizzatore - 3 cabine - unità autonoma - 45k BTU</t>
  </si>
  <si>
    <t>Climatizzatore - 3 cabine - unità autonoma - 55k BTU</t>
  </si>
  <si>
    <t xml:space="preserve">Climatizzazione - 4 cabine - pre-installazione più cablaggi (raccordi thruhull, griglie ad aria, tubi isolati) </t>
  </si>
  <si>
    <t>Climatizzatore - 4 cabine - unità autonoma - 51k BTU</t>
  </si>
  <si>
    <t>Climatizzatore - 4 abitacli - unità autonoma - 56k BTU</t>
  </si>
  <si>
    <t xml:space="preserve">Climatizzazione - cabina skipper di dritta - 6k BTU (da selezionare la configurazione della cabina skipper di prua) </t>
  </si>
  <si>
    <t>Interno - Tende abitacle - finestrini laterali dello scafo e portelli sopra la testa (manuale)</t>
  </si>
  <si>
    <t>Interno - Tavolo per carte con divano posteriore a dritta al posto del tavolo per carte con deposito</t>
  </si>
  <si>
    <t>Interno - Tende sulla finestra con apertura della cambusa con tenda per la porta d'ingresso del salone (manuale)</t>
  </si>
  <si>
    <t xml:space="preserve">Interno - Ventilatori nelle cabine - Totale 4 ventilatori (la versione 3 cabine ne ha 2 nella cabina padronale) </t>
  </si>
  <si>
    <t>Interno - Specchietti a figura intera per disposizione a 3 cabine/3 testa</t>
  </si>
  <si>
    <t>Interno - Specchietti a figura intera per disposizione 4 cabine/4 testa</t>
  </si>
  <si>
    <t>Interno - Tende da salotto - finestre anteriori e laterali (manuale)</t>
  </si>
  <si>
    <t>Interno - Tavolo da salone aggiornato a un piedistallo elettrico hi/low - convertito in letto con cuscino di riempimento</t>
  </si>
  <si>
    <t xml:space="preserve">Interno - Due (2) boglioni apribili rivolti verso poppa nelle cabine posteriori </t>
  </si>
  <si>
    <t>Intrattenimento</t>
  </si>
  <si>
    <t>Stereo - Pacchetto audio base: 1 Fusion RA670 con 6 altoparlanti da 6,5" installati in salotto (4), e cabina di pilotaggio posteriore (2) - controllati tramite un controllo acustico a 2 zone (scafi 1-7)</t>
  </si>
  <si>
    <t>Stereo - Pacchetto audio base: 1 Fusion RA670 con 6 altoparlanti da 7,7" installati in salone (4), e cabina di pilotaggio posteriore (2) - controllata tramite un sound control a 2 zone (scafi 8+)</t>
  </si>
  <si>
    <t xml:space="preserve">Stereo - Pacchetto audio premium: 1 Fusion RA770 con 10 altoparlanti M6 Lux da 7,7" installati su flybridge (2), salotto (4), cockpit posteriore (2) e cockpit anteriore (2) con 1 amplificatore marino JL XDM, 1 telecomando senza fili - controllato tramite un sound control a 4 zone </t>
  </si>
  <si>
    <t>TV - Preinstallazione per una TV ribaltabile 1 x con supporto e presa in salotto, fino a 40' (TV non inclusa)</t>
  </si>
  <si>
    <t>TV - Preinstallazione per 1 x TV con supporto e presa di corrente nella cabina padronale dello scafo di sinistra (TV non inclusa - solo versione a tre cabine)</t>
  </si>
  <si>
    <t>TV - Prefitting Starlink, inclusa la piattaforma di atterraggio per l'antenna</t>
  </si>
  <si>
    <t>WiFi - router di connettività con antenna - Peplink 5G</t>
  </si>
  <si>
    <t>Aggiornamenti alla trimatura delle vele</t>
  </si>
  <si>
    <t xml:space="preserve">Verricelli elettrici Harken 46.2 STEA a 2 marce al posto del verricello manuale Harken radiale 46.2 STA (2) </t>
  </si>
  <si>
    <t>Verricelli elettrici Harken Radial 46.2 STEA a 2 marce al posto del verricello manuale Harken 46.2 STA (2)</t>
  </si>
  <si>
    <t>Sistema di avvolgimento elettrico per Genova</t>
  </si>
  <si>
    <r>
      <t>Harken 46.2 STA manuale a 2 marce per i comandi genaker sheet nella cabina posteriore (2)</t>
    </r>
    <r>
      <rPr>
        <i/>
        <sz val="11"/>
        <color theme="1"/>
        <rFont val="Calibri"/>
        <family val="2"/>
      </rPr>
      <t xml:space="preserve"> (obbligatorio selezionare l'opzione gennaker)</t>
    </r>
  </si>
  <si>
    <r>
      <t xml:space="preserve">Aggiorna il gennaker manuale top down con un avvolgimento elettrico 12V </t>
    </r>
    <r>
      <rPr>
        <i/>
        <sz val="11"/>
        <color theme="1"/>
        <rFont val="Calibri"/>
        <family val="2"/>
      </rPr>
      <t xml:space="preserve">(devi selezionare l'opzione gennaker) </t>
    </r>
  </si>
  <si>
    <r>
      <t xml:space="preserve">Pacchetto di navigazione Raymarin: </t>
    </r>
    <r>
      <rPr>
        <sz val="11"/>
        <color theme="1"/>
        <rFont val="Calibri"/>
        <family val="2"/>
      </rPr>
      <t>1 plotter Axiom+ da 12" con trasduttore / pilota automatico EV-400 con controllo P70s / display multifunzione I70s / trasduttore a vento cablato in testa d'albero / VHF Ray63 con stazione radiomotore raymica e antenna</t>
    </r>
  </si>
  <si>
    <t>Elettronica</t>
  </si>
  <si>
    <t>Contatore catene alla stazione di timone</t>
  </si>
  <si>
    <r>
      <t>Plotter cartografico Raymarine 12" al tavolo cartografico del salone interno</t>
    </r>
    <r>
      <rPr>
        <i/>
        <sz val="11"/>
        <color theme="1"/>
        <rFont val="Calibri"/>
        <family val="2"/>
      </rPr>
      <t xml:space="preserve"> (deve selezionare lo zaino di navigazione Raymarin)</t>
    </r>
  </si>
  <si>
    <t>Sistema Raymarine AIS700 con antenna</t>
  </si>
  <si>
    <t>Fotocamera Raymarine Cam300 montata verso sinistra a poppa nell'area del travo (1)</t>
  </si>
  <si>
    <t>Telecamere Raymarine cam300 montate verso sinistra e l'area del trave di dritta (2)</t>
  </si>
  <si>
    <r>
      <t>Raymarine Radar - Quantum 2 Q24D Radome scanner colore 18"</t>
    </r>
    <r>
      <rPr>
        <i/>
        <sz val="11"/>
        <color theme="1"/>
        <rFont val="Calibri"/>
        <family val="2"/>
      </rPr>
      <t xml:space="preserve"> (da selezionare l'opzione bracket)</t>
    </r>
  </si>
  <si>
    <t>Controller automatico wireless Raymarine RCU-1</t>
  </si>
  <si>
    <t xml:space="preserve">Aggiornamento trasduttore - Chirp con sonar 3D DownVision, SideVision e RealVision </t>
  </si>
  <si>
    <r>
      <t xml:space="preserve">Aggiornare il plotter cartografico al Raymarine 16" Axiom 2 Pro RVM </t>
    </r>
    <r>
      <rPr>
        <i/>
        <sz val="11"/>
        <color theme="1"/>
        <rFont val="Calibri"/>
        <family val="2"/>
      </rPr>
      <t>(deve selezionare il pacchetto di navigazione Raymarine)</t>
    </r>
  </si>
  <si>
    <t>Telecomando wireless per verricchia</t>
  </si>
  <si>
    <t>Illuminazione</t>
  </si>
  <si>
    <t>Esterno - Luci di cortesia LED sul ponte situate al poppo, al cockpit posteriore, al cockpit anteriore e al flybridge</t>
  </si>
  <si>
    <t>Esterno - Fari LED per illuminare la poppa e l'area del sollevatore del dinghy (2)</t>
  </si>
  <si>
    <t>Subacqueo - 2 x RGB posteriore</t>
  </si>
  <si>
    <t>Subacqueo - 4 x RGB posteriore</t>
  </si>
  <si>
    <t>Doccia a poppa - caldo/freddo</t>
  </si>
  <si>
    <t>Collegamento con acqua dolce a molo</t>
  </si>
  <si>
    <t>Collegamento per lavaggio del ponte in acqua dolce e tubo con ugello spruzzatore per l'area di prua</t>
  </si>
  <si>
    <t>Serbatoio per acque grigie 2 x 80L (2 x 21 galloni US) incluso il colino sotto il lavandino</t>
  </si>
  <si>
    <t>Pre-raccordi e cablaggio per la macchina dell'acqua</t>
  </si>
  <si>
    <t>Collegamento della pompa di lavaggio del ponte dell'acqua di mare e tubo per l'area di prua</t>
  </si>
  <si>
    <r>
      <t xml:space="preserve">Generatore di acqua (95 L/h o 25 US Gal/h) </t>
    </r>
    <r>
      <rPr>
        <i/>
        <sz val="11"/>
        <color rgb="FF000000"/>
        <rFont val="Calibri"/>
        <family val="2"/>
      </rPr>
      <t>(deve selezionare l'opzione generatore)</t>
    </r>
  </si>
  <si>
    <t xml:space="preserve">Antifouling su scafi, chiglia e timone </t>
  </si>
  <si>
    <t>Protezione antifouling ultrasonica dello scafo</t>
  </si>
  <si>
    <t>Antifouling propspeed per il sistema di guida subacqueo</t>
  </si>
  <si>
    <t>Shanghai a destinazione finale (rivenditore per conferma)</t>
  </si>
  <si>
    <t>Totale per la barca EX porto di navigazione di Shanghai</t>
  </si>
  <si>
    <t>**Prezzo ufficiale - A partire dal 1° luglio 2026 - Prezzo soggetto a variazioni**</t>
  </si>
  <si>
    <t>Spedizione</t>
  </si>
  <si>
    <t>Scafo</t>
  </si>
  <si>
    <t>Pacchetto elettronica</t>
  </si>
  <si>
    <t>Albero e vele</t>
  </si>
  <si>
    <t>Elettricità</t>
  </si>
  <si>
    <t>Tele protezione</t>
  </si>
  <si>
    <t>Cuscineria</t>
  </si>
  <si>
    <t>Rifiniture interne</t>
  </si>
  <si>
    <t>Configurazione cabine</t>
  </si>
  <si>
    <t>Layout cabine</t>
  </si>
  <si>
    <t>Motori</t>
  </si>
  <si>
    <t>Inseirre il numero 1 nella cella della colonna C, corrispondente alla voce che interesa.  *I prezzi sopra non includono IVA e Luxury Tax. Hangzhou Sino Eagle Yachts Co., Ltd si riserva il diritto di modificare specifiche e prezzi senza preavviso*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</si>
</sst>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_(&quot;$&quot;* \(#,##0.00\);_(&quot;$&quot;* &quot;-&quot;??_);_(@_)"/>
    <numFmt numFmtId="165" formatCode="_(&quot;$&quot;* #,##0_);_(&quot;$&quot;* \(#,##0\);_(&quot;$&quot;* &quot;-&quot;??_);_(@_)"/>
    <numFmt numFmtId="166" formatCode="_(* #,##0.00_);_(* \(#,##0.00\);_(* \-??_);_(@_)"/>
  </numFmts>
  <fonts count="28">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20"/>
      <color theme="1"/>
      <name val="Calibri"/>
      <family val="3"/>
      <charset val="134"/>
      <scheme val="minor"/>
    </font>
    <font>
      <b/>
      <i/>
      <u/>
      <sz val="11"/>
      <color rgb="FFFF0000"/>
      <name val="Calibri"/>
      <family val="3"/>
      <charset val="134"/>
      <scheme val="minor"/>
    </font>
    <font>
      <sz val="18"/>
      <color theme="1"/>
      <name val="Calibri"/>
      <family val="3"/>
      <charset val="134"/>
      <scheme val="minor"/>
    </font>
    <font>
      <sz val="11"/>
      <color rgb="FF555D6A"/>
      <name val="Paralucent Medium"/>
      <family val="1"/>
    </font>
    <font>
      <b/>
      <u/>
      <sz val="11"/>
      <color rgb="FFFF0000"/>
      <name val="Calibri"/>
      <family val="3"/>
      <charset val="134"/>
      <scheme val="minor"/>
    </font>
    <font>
      <b/>
      <i/>
      <sz val="11"/>
      <color rgb="FFFF0000"/>
      <name val="Calibri"/>
      <family val="3"/>
      <charset val="134"/>
      <scheme val="minor"/>
    </font>
    <font>
      <sz val="11"/>
      <name val="Calibri"/>
      <family val="3"/>
      <charset val="134"/>
      <scheme val="minor"/>
    </font>
    <font>
      <sz val="12"/>
      <color theme="1"/>
      <name val="Calibri"/>
      <family val="3"/>
      <charset val="134"/>
      <scheme val="minor"/>
    </font>
    <font>
      <b/>
      <i/>
      <sz val="11"/>
      <name val="Calibri"/>
      <family val="3"/>
      <charset val="134"/>
      <scheme val="minor"/>
    </font>
    <font>
      <sz val="12"/>
      <name val="Calibri"/>
      <family val="3"/>
      <charset val="134"/>
      <scheme val="minor"/>
    </font>
    <font>
      <sz val="11"/>
      <color rgb="FFFF0000"/>
      <name val="Calibri"/>
      <family val="3"/>
      <charset val="134"/>
      <scheme val="minor"/>
    </font>
    <font>
      <sz val="11"/>
      <color theme="1"/>
      <name val="Calibri"/>
      <family val="2"/>
    </font>
    <font>
      <sz val="11"/>
      <color theme="1"/>
      <name val="Calibri"/>
      <family val="3"/>
      <charset val="134"/>
      <scheme val="minor"/>
    </font>
    <font>
      <sz val="12"/>
      <color theme="1"/>
      <name val="Calibri"/>
      <family val="2"/>
    </font>
    <font>
      <i/>
      <sz val="11"/>
      <name val="Calibri"/>
      <family val="3"/>
      <charset val="134"/>
      <scheme val="minor"/>
    </font>
    <font>
      <i/>
      <sz val="11"/>
      <color theme="1"/>
      <name val="Calibri"/>
      <family val="3"/>
      <charset val="134"/>
      <scheme val="minor"/>
    </font>
    <font>
      <sz val="9"/>
      <name val="Calibri"/>
      <family val="3"/>
      <charset val="134"/>
      <scheme val="minor"/>
    </font>
    <font>
      <sz val="11"/>
      <color theme="2" tint="-9.9978637043366805E-2"/>
      <name val="Segoe UI"/>
      <family val="2"/>
    </font>
    <font>
      <sz val="16"/>
      <color theme="0"/>
      <name val="Calibri"/>
      <family val="2"/>
    </font>
    <font>
      <sz val="11"/>
      <color rgb="FF000000"/>
      <name val="Calibri"/>
      <family val="2"/>
    </font>
    <font>
      <i/>
      <sz val="11"/>
      <color theme="1"/>
      <name val="Calibri"/>
      <family val="2"/>
    </font>
    <font>
      <i/>
      <sz val="11"/>
      <color rgb="FF000000"/>
      <name val="Calibri"/>
      <family val="2"/>
    </font>
    <font>
      <b/>
      <sz val="11"/>
      <color theme="1"/>
      <name val="Calibri"/>
      <family val="2"/>
    </font>
    <font>
      <i/>
      <sz val="10"/>
      <color rgb="FF000000"/>
      <name val="Calibri"/>
      <family val="2"/>
    </font>
  </fonts>
  <fills count="5">
    <fill>
      <patternFill patternType="none"/>
    </fill>
    <fill>
      <patternFill patternType="gray125"/>
    </fill>
    <fill>
      <patternFill patternType="solid">
        <fgColor theme="0" tint="-0.1498458815271462"/>
        <bgColor indexed="64"/>
      </patternFill>
    </fill>
    <fill>
      <patternFill patternType="solid">
        <fgColor theme="0"/>
        <bgColor indexed="64"/>
      </patternFill>
    </fill>
    <fill>
      <patternFill patternType="solid">
        <fgColor rgb="FFFFFFFF"/>
        <bgColor indexed="64"/>
      </patternFill>
    </fill>
  </fills>
  <borders count="75">
    <border>
      <left/>
      <right/>
      <top/>
      <bottom/>
      <diagonal/>
    </border>
    <border>
      <left style="thin">
        <color auto="1"/>
      </left>
      <right style="thin">
        <color rgb="FFD1D3D4"/>
      </right>
      <top style="thin">
        <color rgb="FFD1D3D4"/>
      </top>
      <bottom style="thin">
        <color rgb="FFD1D3D4"/>
      </bottom>
      <diagonal/>
    </border>
    <border>
      <left/>
      <right style="thin">
        <color rgb="FFD1D3D4"/>
      </right>
      <top style="thin">
        <color rgb="FFD1D3D4"/>
      </top>
      <bottom style="thin">
        <color rgb="FFD1D3D4"/>
      </bottom>
      <diagonal/>
    </border>
    <border>
      <left style="thin">
        <color rgb="FFD1D3D4"/>
      </left>
      <right style="thin">
        <color theme="0" tint="-0.14978484450819421"/>
      </right>
      <top style="thin">
        <color theme="0" tint="-0.1498458815271462"/>
      </top>
      <bottom style="thin">
        <color theme="0" tint="-0.1498458815271462"/>
      </bottom>
      <diagonal/>
    </border>
    <border>
      <left/>
      <right/>
      <top style="thin">
        <color theme="0" tint="-0.14978484450819421"/>
      </top>
      <bottom style="thin">
        <color theme="0" tint="-0.14978484450819421"/>
      </bottom>
      <diagonal/>
    </border>
    <border>
      <left/>
      <right style="thin">
        <color theme="0" tint="-0.1498458815271462"/>
      </right>
      <top style="thin">
        <color theme="0" tint="-0.1498458815271462"/>
      </top>
      <bottom style="thin">
        <color theme="0" tint="-0.1498458815271462"/>
      </bottom>
      <diagonal/>
    </border>
    <border>
      <left style="thin">
        <color theme="0" tint="-0.1498458815271462"/>
      </left>
      <right style="thin">
        <color theme="0" tint="-0.1498458815271462"/>
      </right>
      <top style="thin">
        <color theme="0" tint="-0.1498458815271462"/>
      </top>
      <bottom style="thin">
        <color theme="0" tint="-0.1498458815271462"/>
      </bottom>
      <diagonal/>
    </border>
    <border>
      <left/>
      <right/>
      <top style="thin">
        <color rgb="FFD1D3D4"/>
      </top>
      <bottom style="thin">
        <color rgb="FFD1D3D4"/>
      </bottom>
      <diagonal/>
    </border>
    <border>
      <left/>
      <right/>
      <top style="thin">
        <color theme="0" tint="-0.1498458815271462"/>
      </top>
      <bottom/>
      <diagonal/>
    </border>
    <border>
      <left/>
      <right style="thin">
        <color rgb="FFD1D3D4"/>
      </right>
      <top/>
      <bottom style="thin">
        <color rgb="FFD1D3D4"/>
      </bottom>
      <diagonal/>
    </border>
    <border>
      <left/>
      <right style="thin">
        <color rgb="FFD1D3D4"/>
      </right>
      <top/>
      <bottom/>
      <diagonal/>
    </border>
    <border>
      <left style="thin">
        <color theme="0" tint="-0.1498458815271462"/>
      </left>
      <right style="thin">
        <color theme="0" tint="-0.1498458815271462"/>
      </right>
      <top/>
      <bottom/>
      <diagonal/>
    </border>
    <border>
      <left/>
      <right style="thin">
        <color theme="0" tint="-0.1498458815271462"/>
      </right>
      <top/>
      <bottom/>
      <diagonal/>
    </border>
    <border>
      <left/>
      <right style="thin">
        <color theme="0" tint="-0.1498458815271462"/>
      </right>
      <top style="thin">
        <color theme="0" tint="-0.1498458815271462"/>
      </top>
      <bottom style="thin">
        <color rgb="FFD1D3D4"/>
      </bottom>
      <diagonal/>
    </border>
    <border>
      <left/>
      <right/>
      <top/>
      <bottom style="thin">
        <color rgb="FFD1D3D4"/>
      </bottom>
      <diagonal/>
    </border>
    <border>
      <left/>
      <right/>
      <top style="thin">
        <color theme="0" tint="-0.1498458815271462"/>
      </top>
      <bottom style="thin">
        <color rgb="FFD1D3D4"/>
      </bottom>
      <diagonal/>
    </border>
    <border>
      <left style="thin">
        <color auto="1"/>
      </left>
      <right/>
      <top/>
      <bottom/>
      <diagonal/>
    </border>
    <border>
      <left/>
      <right/>
      <top style="thin">
        <color rgb="FFD1D3D4"/>
      </top>
      <bottom/>
      <diagonal/>
    </border>
    <border>
      <left/>
      <right style="thin">
        <color theme="0" tint="-0.14978484450819421"/>
      </right>
      <top style="thin">
        <color theme="0" tint="-0.1498458815271462"/>
      </top>
      <bottom style="thin">
        <color theme="0" tint="-0.1498458815271462"/>
      </bottom>
      <diagonal/>
    </border>
    <border>
      <left style="thin">
        <color rgb="FFD1D3D4"/>
      </left>
      <right/>
      <top/>
      <bottom style="thin">
        <color rgb="FFD1D3D4"/>
      </bottom>
      <diagonal/>
    </border>
    <border>
      <left style="thin">
        <color auto="1"/>
      </left>
      <right style="thin">
        <color rgb="FFD1D3D4"/>
      </right>
      <top style="thin">
        <color rgb="FFD1D3D4"/>
      </top>
      <bottom/>
      <diagonal/>
    </border>
    <border>
      <left/>
      <right style="thin">
        <color rgb="FFD1D3D4"/>
      </right>
      <top style="thin">
        <color rgb="FFD1D3D4"/>
      </top>
      <bottom/>
      <diagonal/>
    </border>
    <border>
      <left style="thin">
        <color auto="1"/>
      </left>
      <right/>
      <top/>
      <bottom style="thin">
        <color rgb="FFD1D3D4"/>
      </bottom>
      <diagonal/>
    </border>
    <border>
      <left style="thin">
        <color rgb="FFD1D3D4"/>
      </left>
      <right style="thin">
        <color rgb="FFD1D3D4"/>
      </right>
      <top style="thin">
        <color theme="0" tint="-0.1498458815271462"/>
      </top>
      <bottom style="thin">
        <color theme="0" tint="-0.1498458815271462"/>
      </bottom>
      <diagonal/>
    </border>
    <border>
      <left style="thin">
        <color rgb="FFD1D3D4"/>
      </left>
      <right style="thin">
        <color rgb="FFD1D3D4"/>
      </right>
      <top style="thin">
        <color theme="0" tint="-0.1498458815271462"/>
      </top>
      <bottom style="thin">
        <color rgb="FFD1D3D4"/>
      </bottom>
      <diagonal/>
    </border>
    <border>
      <left style="thin">
        <color theme="0" tint="-0.1498458815271462"/>
      </left>
      <right/>
      <top/>
      <bottom/>
      <diagonal/>
    </border>
    <border>
      <left/>
      <right style="thin">
        <color theme="0" tint="-0.14999847407452621"/>
      </right>
      <top/>
      <bottom/>
      <diagonal/>
    </border>
    <border>
      <left/>
      <right style="thin">
        <color theme="0" tint="-0.1498458815271462"/>
      </right>
      <top style="thin">
        <color theme="0" tint="-0.1498458815271462"/>
      </top>
      <bottom/>
      <diagonal/>
    </border>
    <border>
      <left style="thin">
        <color auto="1"/>
      </left>
      <right/>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auto="1"/>
      </right>
      <top style="thin">
        <color theme="0" tint="-0.14999847407452621"/>
      </top>
      <bottom style="thin">
        <color auto="1"/>
      </bottom>
      <diagonal/>
    </border>
    <border>
      <left/>
      <right style="thin">
        <color theme="0" tint="-0.14999847407452621"/>
      </right>
      <top style="thin">
        <color theme="0" tint="-0.14999847407452621"/>
      </top>
      <bottom/>
      <diagonal/>
    </border>
    <border>
      <left style="thin">
        <color theme="0" tint="-0.14999847407452621"/>
      </left>
      <right/>
      <top/>
      <bottom/>
      <diagonal/>
    </border>
    <border>
      <left style="thin">
        <color theme="0" tint="-0.14999847407452621"/>
      </left>
      <right/>
      <top/>
      <bottom style="thin">
        <color theme="0" tint="-0.14999847407452621"/>
      </bottom>
      <diagonal/>
    </border>
    <border>
      <left style="thin">
        <color theme="0" tint="-0.14999847407452621"/>
      </left>
      <right style="thin">
        <color rgb="FFD1D3D4"/>
      </right>
      <top style="thin">
        <color rgb="FFD1D3D4"/>
      </top>
      <bottom style="thin">
        <color theme="0" tint="-0.1498458815271462"/>
      </bottom>
      <diagonal/>
    </border>
    <border>
      <left style="thin">
        <color theme="0" tint="-0.14999847407452621"/>
      </left>
      <right style="thin">
        <color theme="0" tint="-0.14978484450819421"/>
      </right>
      <top style="thin">
        <color theme="0" tint="-0.1498458815271462"/>
      </top>
      <bottom style="thin">
        <color theme="0" tint="-0.1498458815271462"/>
      </bottom>
      <diagonal/>
    </border>
    <border>
      <left style="thin">
        <color theme="0" tint="-0.14999847407452621"/>
      </left>
      <right style="thin">
        <color rgb="FFD1D3D4"/>
      </right>
      <top/>
      <bottom/>
      <diagonal/>
    </border>
    <border>
      <left/>
      <right/>
      <top/>
      <bottom style="thin">
        <color theme="0" tint="-0.14999847407452621"/>
      </bottom>
      <diagonal/>
    </border>
    <border>
      <left/>
      <right style="thin">
        <color rgb="FFD1D3D4"/>
      </right>
      <top/>
      <bottom style="thin">
        <color theme="0" tint="-0.14999847407452621"/>
      </bottom>
      <diagonal/>
    </border>
    <border>
      <left/>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78484450819421"/>
      </left>
      <right style="thin">
        <color theme="0" tint="-0.14975432599871821"/>
      </right>
      <top/>
      <bottom/>
      <diagonal/>
    </border>
    <border>
      <left/>
      <right/>
      <top/>
      <bottom style="thin">
        <color theme="0" tint="-0.1498458815271462"/>
      </bottom>
      <diagonal/>
    </border>
    <border>
      <left style="thin">
        <color theme="0" tint="-0.14999847407452621"/>
      </left>
      <right/>
      <top style="thin">
        <color theme="0" tint="-0.1498458815271462"/>
      </top>
      <bottom style="thin">
        <color rgb="FFD1D3D4"/>
      </bottom>
      <diagonal/>
    </border>
    <border>
      <left style="thin">
        <color theme="0" tint="-0.1498458815271462"/>
      </left>
      <right style="thin">
        <color theme="0" tint="-0.1498458815271462"/>
      </right>
      <top style="thin">
        <color theme="0" tint="-0.1498458815271462"/>
      </top>
      <bottom/>
      <diagonal/>
    </border>
    <border>
      <left/>
      <right/>
      <top style="thin">
        <color theme="0"/>
      </top>
      <bottom/>
      <diagonal/>
    </border>
    <border>
      <left/>
      <right/>
      <top style="thin">
        <color theme="0"/>
      </top>
      <bottom style="thin">
        <color theme="0"/>
      </bottom>
      <diagonal/>
    </border>
    <border>
      <left style="thin">
        <color theme="0" tint="-0.1498458815271462"/>
      </left>
      <right style="thin">
        <color theme="0" tint="-0.14975432599871821"/>
      </right>
      <top/>
      <bottom/>
      <diagonal/>
    </border>
    <border>
      <left style="thin">
        <color theme="0" tint="-0.14996795556505021"/>
      </left>
      <right style="thin">
        <color theme="0" tint="-0.14996795556505021"/>
      </right>
      <top style="thin">
        <color theme="0" tint="-0.14996795556505021"/>
      </top>
      <bottom style="thin">
        <color theme="0" tint="-0.1498458815271462"/>
      </bottom>
      <diagonal/>
    </border>
    <border>
      <left style="thin">
        <color theme="0" tint="-0.14996795556505021"/>
      </left>
      <right style="thin">
        <color theme="0" tint="-0.14996795556505021"/>
      </right>
      <top style="thin">
        <color theme="0" tint="-0.1498458815271462"/>
      </top>
      <bottom style="thin">
        <color theme="0" tint="-0.1498458815271462"/>
      </bottom>
      <diagonal/>
    </border>
    <border>
      <left style="thin">
        <color theme="0" tint="-0.14981536301767021"/>
      </left>
      <right style="thin">
        <color theme="0" tint="-0.14981536301767021"/>
      </right>
      <top style="thin">
        <color theme="0" tint="-0.14981536301767021"/>
      </top>
      <bottom style="thin">
        <color theme="0" tint="-0.14981536301767021"/>
      </bottom>
      <diagonal/>
    </border>
    <border>
      <left style="thin">
        <color theme="0" tint="-0.14981536301767021"/>
      </left>
      <right style="thin">
        <color theme="0" tint="-0.14981536301767021"/>
      </right>
      <top style="thin">
        <color theme="0" tint="-0.14981536301767021"/>
      </top>
      <bottom style="thin">
        <color theme="0" tint="-0.1498458815271462"/>
      </bottom>
      <diagonal/>
    </border>
    <border>
      <left style="thin">
        <color theme="0" tint="-0.14981536301767021"/>
      </left>
      <right style="thin">
        <color theme="0" tint="-0.14981536301767021"/>
      </right>
      <top style="thin">
        <color theme="0" tint="-0.1498458815271462"/>
      </top>
      <bottom style="thin">
        <color theme="0" tint="-0.1498458815271462"/>
      </bottom>
      <diagonal/>
    </border>
    <border>
      <left style="thin">
        <color theme="0" tint="-0.14981536301767021"/>
      </left>
      <right style="thin">
        <color theme="0" tint="-0.14981536301767021"/>
      </right>
      <top style="thin">
        <color theme="0" tint="-0.1498458815271462"/>
      </top>
      <bottom style="thin">
        <color theme="0" tint="-0.14981536301767021"/>
      </bottom>
      <diagonal/>
    </border>
    <border>
      <left style="thin">
        <color theme="0" tint="-0.14975432599871821"/>
      </left>
      <right style="thin">
        <color theme="0" tint="-0.1498458815271462"/>
      </right>
      <top style="thin">
        <color theme="0" tint="-0.14975432599871821"/>
      </top>
      <bottom style="thin">
        <color theme="0" tint="-0.14975432599871821"/>
      </bottom>
      <diagonal/>
    </border>
    <border>
      <left style="thin">
        <color theme="0" tint="-0.1498458815271462"/>
      </left>
      <right style="thin">
        <color theme="0" tint="-0.14975432599871821"/>
      </right>
      <top style="thin">
        <color theme="0" tint="-0.14975432599871821"/>
      </top>
      <bottom style="thin">
        <color theme="0" tint="-0.14975432599871821"/>
      </bottom>
      <diagonal/>
    </border>
    <border>
      <left style="thin">
        <color theme="0" tint="-0.14978484450819421"/>
      </left>
      <right/>
      <top style="thin">
        <color theme="0" tint="-0.14978484450819421"/>
      </top>
      <bottom style="thin">
        <color theme="0" tint="-0.14978484450819421"/>
      </bottom>
      <diagonal/>
    </border>
    <border>
      <left/>
      <right style="thin">
        <color theme="0" tint="-0.14975432599871821"/>
      </right>
      <top style="thin">
        <color theme="0" tint="-0.14978484450819421"/>
      </top>
      <bottom style="thin">
        <color theme="0" tint="-0.14978484450819421"/>
      </bottom>
      <diagonal/>
    </border>
    <border>
      <left/>
      <right style="thin">
        <color theme="0" tint="-0.14981536301767021"/>
      </right>
      <top/>
      <bottom/>
      <diagonal/>
    </border>
    <border>
      <left/>
      <right/>
      <top/>
      <bottom style="medium">
        <color rgb="FFD9D9D9"/>
      </bottom>
      <diagonal/>
    </border>
    <border>
      <left/>
      <right style="medium">
        <color rgb="FFD1D3D4"/>
      </right>
      <top/>
      <bottom style="medium">
        <color rgb="FFD1D3D4"/>
      </bottom>
      <diagonal/>
    </border>
    <border>
      <left/>
      <right style="medium">
        <color rgb="FFD1D3D4"/>
      </right>
      <top/>
      <bottom/>
      <diagonal/>
    </border>
    <border>
      <left/>
      <right style="medium">
        <color rgb="FFD9D9D9"/>
      </right>
      <top/>
      <bottom/>
      <diagonal/>
    </border>
    <border>
      <left/>
      <right style="medium">
        <color rgb="FFD9D9D9"/>
      </right>
      <top/>
      <bottom style="medium">
        <color rgb="FFD9D9D9"/>
      </bottom>
      <diagonal/>
    </border>
    <border>
      <left style="medium">
        <color rgb="FFD9D9D9"/>
      </left>
      <right/>
      <top/>
      <bottom style="medium">
        <color rgb="FFD9D9D9"/>
      </bottom>
      <diagonal/>
    </border>
    <border>
      <left/>
      <right style="medium">
        <color rgb="FFD1D3D4"/>
      </right>
      <top/>
      <bottom style="medium">
        <color rgb="FFD9D9D9"/>
      </bottom>
      <diagonal/>
    </border>
    <border>
      <left style="medium">
        <color indexed="64"/>
      </left>
      <right/>
      <top/>
      <bottom/>
      <diagonal/>
    </border>
    <border>
      <left style="medium">
        <color rgb="FFD9D9D9"/>
      </left>
      <right/>
      <top/>
      <bottom/>
      <diagonal/>
    </border>
    <border>
      <left style="medium">
        <color indexed="64"/>
      </left>
      <right/>
      <top/>
      <bottom style="medium">
        <color rgb="FFD1D3D4"/>
      </bottom>
      <diagonal/>
    </border>
    <border>
      <left style="medium">
        <color indexed="64"/>
      </left>
      <right/>
      <top style="medium">
        <color rgb="FFD1D3D4"/>
      </top>
      <bottom/>
      <diagonal/>
    </border>
    <border>
      <left/>
      <right style="medium">
        <color rgb="FFD1D3D4"/>
      </right>
      <top style="medium">
        <color rgb="FFD1D3D4"/>
      </top>
      <bottom/>
      <diagonal/>
    </border>
    <border>
      <left style="medium">
        <color indexed="64"/>
      </left>
      <right/>
      <top/>
      <bottom style="medium">
        <color rgb="FFD9D9D9"/>
      </bottom>
      <diagonal/>
    </border>
    <border>
      <left style="medium">
        <color rgb="FFD1D3D4"/>
      </left>
      <right/>
      <top/>
      <bottom/>
      <diagonal/>
    </border>
  </borders>
  <cellStyleXfs count="5">
    <xf numFmtId="0" fontId="0" fillId="0" borderId="0"/>
    <xf numFmtId="0" fontId="11" fillId="0" borderId="0"/>
    <xf numFmtId="0" fontId="17" fillId="0" borderId="0"/>
    <xf numFmtId="0" fontId="17" fillId="0" borderId="0"/>
    <xf numFmtId="166" fontId="17" fillId="0" borderId="0"/>
  </cellStyleXfs>
  <cellXfs count="156">
    <xf numFmtId="0" fontId="0" fillId="0" borderId="0" xfId="0"/>
    <xf numFmtId="0" fontId="5" fillId="0" borderId="0" xfId="0" applyFont="1"/>
    <xf numFmtId="0" fontId="8" fillId="0" borderId="0" xfId="0" applyFont="1" applyAlignment="1">
      <alignment horizontal="center"/>
    </xf>
    <xf numFmtId="0" fontId="0" fillId="2" borderId="0" xfId="0" applyFill="1" applyAlignment="1">
      <alignment horizontal="center" vertical="center"/>
    </xf>
    <xf numFmtId="0" fontId="0" fillId="2" borderId="7" xfId="0" applyFill="1" applyBorder="1" applyAlignment="1">
      <alignment horizontal="center" vertical="center"/>
    </xf>
    <xf numFmtId="0" fontId="9" fillId="2" borderId="8" xfId="0" applyFont="1" applyFill="1" applyBorder="1" applyAlignment="1">
      <alignment horizontal="center" vertical="center"/>
    </xf>
    <xf numFmtId="0" fontId="0" fillId="2" borderId="0" xfId="0" applyFill="1" applyAlignment="1">
      <alignment horizontal="left" vertical="top" wrapText="1"/>
    </xf>
    <xf numFmtId="164" fontId="0" fillId="2" borderId="0" xfId="0" applyNumberFormat="1" applyFill="1" applyAlignment="1">
      <alignment horizontal="center" vertical="center"/>
    </xf>
    <xf numFmtId="0" fontId="0" fillId="2" borderId="15" xfId="0" applyFill="1" applyBorder="1" applyAlignment="1">
      <alignment horizontal="left" vertical="top" wrapText="1"/>
    </xf>
    <xf numFmtId="165" fontId="11" fillId="2" borderId="0" xfId="0" applyNumberFormat="1" applyFont="1" applyFill="1" applyAlignment="1" applyProtection="1">
      <alignment horizontal="center" vertical="center"/>
      <protection locked="0"/>
    </xf>
    <xf numFmtId="164" fontId="11" fillId="2" borderId="0" xfId="0" applyNumberFormat="1" applyFont="1" applyFill="1" applyAlignment="1">
      <alignment horizontal="center" vertical="center"/>
    </xf>
    <xf numFmtId="0" fontId="0" fillId="2" borderId="10" xfId="0" applyFill="1" applyBorder="1" applyAlignment="1">
      <alignment horizontal="center" vertical="center"/>
    </xf>
    <xf numFmtId="0" fontId="0" fillId="2" borderId="17" xfId="0" applyFill="1" applyBorder="1" applyAlignment="1">
      <alignment horizontal="center" vertical="center"/>
    </xf>
    <xf numFmtId="0" fontId="0" fillId="2" borderId="9" xfId="0" applyFill="1" applyBorder="1" applyAlignment="1">
      <alignment horizontal="center" vertical="center"/>
    </xf>
    <xf numFmtId="0" fontId="0" fillId="2" borderId="19" xfId="0" applyFill="1" applyBorder="1" applyAlignment="1">
      <alignment horizontal="center" vertical="center"/>
    </xf>
    <xf numFmtId="0" fontId="0" fillId="2" borderId="2" xfId="0" applyFill="1" applyBorder="1" applyAlignment="1">
      <alignment horizontal="center" vertical="center"/>
    </xf>
    <xf numFmtId="0" fontId="0" fillId="2" borderId="21" xfId="0" applyFill="1" applyBorder="1" applyAlignment="1">
      <alignment horizontal="center" vertical="center"/>
    </xf>
    <xf numFmtId="0" fontId="14" fillId="0" borderId="0" xfId="0" applyFont="1"/>
    <xf numFmtId="0" fontId="9" fillId="2" borderId="0" xfId="0" applyFont="1" applyFill="1" applyAlignment="1">
      <alignment horizontal="center" vertical="center"/>
    </xf>
    <xf numFmtId="0" fontId="15" fillId="0" borderId="0" xfId="2" applyFont="1"/>
    <xf numFmtId="0" fontId="16" fillId="0" borderId="0" xfId="0" applyFont="1"/>
    <xf numFmtId="0" fontId="3" fillId="0" borderId="0" xfId="0" applyFont="1"/>
    <xf numFmtId="0" fontId="14" fillId="0" borderId="25" xfId="0" applyFont="1" applyBorder="1"/>
    <xf numFmtId="0" fontId="9" fillId="0" borderId="3" xfId="0" applyFont="1" applyBorder="1" applyAlignment="1">
      <alignment horizontal="center" vertical="center"/>
    </xf>
    <xf numFmtId="165" fontId="11" fillId="0" borderId="5" xfId="0" applyNumberFormat="1" applyFont="1" applyBorder="1" applyAlignment="1" applyProtection="1">
      <alignment horizontal="center" vertical="center"/>
      <protection locked="0"/>
    </xf>
    <xf numFmtId="0" fontId="9" fillId="0" borderId="5" xfId="0" applyFont="1" applyBorder="1" applyAlignment="1">
      <alignment horizontal="center" vertical="center"/>
    </xf>
    <xf numFmtId="165" fontId="11" fillId="0" borderId="6" xfId="0" applyNumberFormat="1" applyFont="1" applyBorder="1" applyAlignment="1" applyProtection="1">
      <alignment horizontal="center" vertical="center"/>
      <protection locked="0"/>
    </xf>
    <xf numFmtId="165" fontId="11" fillId="0" borderId="13" xfId="0" applyNumberFormat="1" applyFont="1" applyBorder="1" applyAlignment="1">
      <alignment horizontal="center" vertical="center"/>
    </xf>
    <xf numFmtId="0" fontId="9" fillId="0" borderId="18" xfId="0" applyFont="1" applyBorder="1" applyAlignment="1">
      <alignment horizontal="center" vertical="center"/>
    </xf>
    <xf numFmtId="0" fontId="12" fillId="0" borderId="5" xfId="0" applyFont="1" applyBorder="1" applyAlignment="1">
      <alignment horizontal="center" vertical="center"/>
    </xf>
    <xf numFmtId="165" fontId="13" fillId="0" borderId="6" xfId="0" applyNumberFormat="1" applyFont="1" applyBorder="1" applyAlignment="1" applyProtection="1">
      <alignment horizontal="center" vertical="center"/>
      <protection locked="0"/>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0" fillId="2" borderId="37" xfId="0" applyFill="1" applyBorder="1" applyAlignment="1">
      <alignment horizontal="center" vertical="center"/>
    </xf>
    <xf numFmtId="0" fontId="0" fillId="2" borderId="14" xfId="0" applyFill="1" applyBorder="1" applyAlignment="1">
      <alignment horizontal="left" vertical="top" wrapText="1"/>
    </xf>
    <xf numFmtId="0" fontId="0" fillId="2" borderId="33" xfId="0" applyFill="1" applyBorder="1" applyAlignment="1">
      <alignment horizontal="left" vertical="top" wrapText="1"/>
    </xf>
    <xf numFmtId="0" fontId="0" fillId="2" borderId="30" xfId="0" applyFill="1" applyBorder="1" applyAlignment="1">
      <alignment horizontal="left" vertical="top" wrapText="1"/>
    </xf>
    <xf numFmtId="0" fontId="0" fillId="2" borderId="41" xfId="0" applyFill="1" applyBorder="1" applyAlignment="1">
      <alignment horizontal="left" vertical="top" wrapText="1"/>
    </xf>
    <xf numFmtId="0" fontId="0" fillId="2" borderId="42" xfId="0" applyFill="1" applyBorder="1" applyAlignment="1">
      <alignment horizontal="left" vertical="top" wrapText="1"/>
    </xf>
    <xf numFmtId="0" fontId="0" fillId="2" borderId="41" xfId="0" applyFill="1" applyBorder="1" applyAlignment="1">
      <alignment horizontal="center" vertical="center"/>
    </xf>
    <xf numFmtId="0" fontId="0" fillId="2" borderId="42" xfId="0" applyFill="1" applyBorder="1" applyAlignment="1">
      <alignment horizontal="center" vertical="center"/>
    </xf>
    <xf numFmtId="0" fontId="9" fillId="3" borderId="30" xfId="0" applyFont="1" applyFill="1" applyBorder="1" applyAlignment="1">
      <alignment horizontal="center" vertical="center"/>
    </xf>
    <xf numFmtId="165" fontId="0" fillId="3" borderId="45" xfId="0" applyNumberFormat="1" applyFill="1" applyBorder="1" applyAlignment="1">
      <alignment horizontal="center" vertical="center"/>
    </xf>
    <xf numFmtId="165" fontId="11" fillId="0" borderId="46" xfId="0" applyNumberFormat="1" applyFont="1" applyBorder="1" applyAlignment="1" applyProtection="1">
      <alignment horizontal="center" vertical="center"/>
      <protection locked="0"/>
    </xf>
    <xf numFmtId="165" fontId="11" fillId="3" borderId="30" xfId="0" applyNumberFormat="1" applyFont="1" applyFill="1" applyBorder="1" applyAlignment="1">
      <alignment horizontal="center" vertical="center"/>
    </xf>
    <xf numFmtId="0" fontId="2" fillId="0" borderId="0" xfId="0" applyFont="1"/>
    <xf numFmtId="0" fontId="7" fillId="0" borderId="0" xfId="0" applyFont="1" applyAlignment="1">
      <alignment horizontal="center" vertical="center"/>
    </xf>
    <xf numFmtId="0" fontId="3" fillId="0" borderId="0" xfId="0" applyFont="1" applyAlignment="1">
      <alignment horizontal="left"/>
    </xf>
    <xf numFmtId="0" fontId="0" fillId="2" borderId="8" xfId="0" applyFill="1" applyBorder="1" applyAlignment="1">
      <alignment horizontal="left" vertical="top" wrapText="1"/>
    </xf>
    <xf numFmtId="0" fontId="0" fillId="2" borderId="26" xfId="0" applyFill="1" applyBorder="1" applyAlignment="1">
      <alignment horizontal="left" vertical="top" wrapText="1"/>
    </xf>
    <xf numFmtId="165" fontId="11" fillId="0" borderId="50" xfId="0" applyNumberFormat="1" applyFont="1" applyBorder="1" applyAlignment="1" applyProtection="1">
      <alignment horizontal="center" vertical="center"/>
      <protection locked="0"/>
    </xf>
    <xf numFmtId="165" fontId="11" fillId="0" borderId="51" xfId="0" applyNumberFormat="1" applyFont="1" applyBorder="1" applyAlignment="1" applyProtection="1">
      <alignment horizontal="center" vertical="center"/>
      <protection locked="0"/>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9" fillId="0" borderId="52" xfId="0" applyFont="1" applyBorder="1" applyAlignment="1">
      <alignment horizontal="center" vertical="center"/>
    </xf>
    <xf numFmtId="165" fontId="11" fillId="0" borderId="53" xfId="0" applyNumberFormat="1" applyFont="1" applyBorder="1" applyAlignment="1" applyProtection="1">
      <alignment horizontal="center" vertical="center"/>
      <protection locked="0"/>
    </xf>
    <xf numFmtId="165" fontId="11" fillId="0" borderId="54" xfId="0" applyNumberFormat="1" applyFont="1" applyBorder="1" applyAlignment="1" applyProtection="1">
      <alignment horizontal="center" vertical="center"/>
      <protection locked="0"/>
    </xf>
    <xf numFmtId="165" fontId="11" fillId="0" borderId="55" xfId="0" applyNumberFormat="1" applyFont="1" applyBorder="1" applyAlignment="1" applyProtection="1">
      <alignment horizontal="center" vertical="center"/>
      <protection locked="0"/>
    </xf>
    <xf numFmtId="165" fontId="13" fillId="0" borderId="54" xfId="0" applyNumberFormat="1" applyFont="1" applyBorder="1" applyAlignment="1" applyProtection="1">
      <alignment horizontal="center" vertical="center"/>
      <protection locked="0"/>
    </xf>
    <xf numFmtId="165" fontId="11" fillId="2" borderId="44" xfId="0" applyNumberFormat="1" applyFont="1" applyFill="1" applyBorder="1" applyAlignment="1" applyProtection="1">
      <alignment horizontal="center" vertical="center"/>
      <protection locked="0"/>
    </xf>
    <xf numFmtId="165" fontId="11" fillId="0" borderId="56" xfId="0" applyNumberFormat="1" applyFont="1" applyBorder="1" applyAlignment="1" applyProtection="1">
      <alignment horizontal="center" vertical="center"/>
      <protection locked="0"/>
    </xf>
    <xf numFmtId="165" fontId="11" fillId="0" borderId="57" xfId="0" applyNumberFormat="1" applyFont="1" applyBorder="1" applyAlignment="1">
      <alignment horizontal="center" vertical="center"/>
    </xf>
    <xf numFmtId="0" fontId="21" fillId="0" borderId="0" xfId="0" applyFont="1"/>
    <xf numFmtId="0" fontId="10" fillId="0" borderId="0" xfId="0" applyFont="1" applyAlignment="1">
      <alignment horizontal="left" vertical="top" wrapText="1"/>
    </xf>
    <xf numFmtId="0" fontId="22" fillId="0" borderId="0" xfId="2" applyFont="1" applyAlignment="1">
      <alignment vertical="center"/>
    </xf>
    <xf numFmtId="0" fontId="17" fillId="0" borderId="0" xfId="2" applyAlignment="1">
      <alignment vertical="center"/>
    </xf>
    <xf numFmtId="0" fontId="0" fillId="0" borderId="17" xfId="0" applyBorder="1" applyAlignment="1">
      <alignment horizontal="center" vertical="center"/>
    </xf>
    <xf numFmtId="0" fontId="0" fillId="0" borderId="21" xfId="0" applyBorder="1" applyAlignment="1">
      <alignment horizontal="center" vertical="center"/>
    </xf>
    <xf numFmtId="0" fontId="0" fillId="0" borderId="14"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26" xfId="0" applyBorder="1" applyAlignment="1">
      <alignment horizontal="center" vertical="center"/>
    </xf>
    <xf numFmtId="0" fontId="7" fillId="0" borderId="47" xfId="0" applyFont="1" applyBorder="1" applyAlignment="1">
      <alignment horizontal="center"/>
    </xf>
    <xf numFmtId="0" fontId="0" fillId="0" borderId="40" xfId="0" applyBorder="1" applyAlignment="1">
      <alignment horizontal="center" vertical="center"/>
    </xf>
    <xf numFmtId="0" fontId="10" fillId="0" borderId="0" xfId="0" applyFont="1" applyAlignment="1">
      <alignment horizontal="left" vertical="top" wrapText="1"/>
    </xf>
    <xf numFmtId="0" fontId="0" fillId="0" borderId="0" xfId="0"/>
    <xf numFmtId="0" fontId="1" fillId="0" borderId="0" xfId="0" applyFont="1" applyAlignment="1">
      <alignment horizontal="center" vertical="center"/>
    </xf>
    <xf numFmtId="0" fontId="0" fillId="0" borderId="10" xfId="0" applyBorder="1" applyAlignment="1">
      <alignment horizontal="center" vertical="center"/>
    </xf>
    <xf numFmtId="0" fontId="0" fillId="0" borderId="32" xfId="0" applyBorder="1"/>
    <xf numFmtId="0" fontId="0" fillId="0" borderId="33" xfId="0" applyBorder="1" applyAlignment="1">
      <alignment horizontal="center" vertical="center"/>
    </xf>
    <xf numFmtId="0" fontId="0" fillId="0" borderId="26" xfId="0" applyBorder="1"/>
    <xf numFmtId="0" fontId="0" fillId="0" borderId="34" xfId="0" applyBorder="1"/>
    <xf numFmtId="0" fontId="0" fillId="0" borderId="29" xfId="0" applyBorder="1"/>
    <xf numFmtId="0" fontId="10" fillId="0" borderId="25" xfId="0" applyFont="1" applyBorder="1" applyAlignment="1">
      <alignment horizontal="left" vertical="top" wrapText="1"/>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21" xfId="0" applyBorder="1"/>
    <xf numFmtId="0" fontId="0" fillId="0" borderId="16" xfId="0" applyBorder="1"/>
    <xf numFmtId="0" fontId="0" fillId="0" borderId="10" xfId="0" applyBorder="1"/>
    <xf numFmtId="0" fontId="0" fillId="0" borderId="16" xfId="0" applyBorder="1" applyAlignment="1">
      <alignment horizontal="center" vertical="center"/>
    </xf>
    <xf numFmtId="0" fontId="2" fillId="0" borderId="16" xfId="0" applyFont="1" applyBorder="1" applyAlignment="1">
      <alignment horizontal="center" vertical="center"/>
    </xf>
    <xf numFmtId="0" fontId="0" fillId="0" borderId="14" xfId="0" applyBorder="1"/>
    <xf numFmtId="0" fontId="0" fillId="0" borderId="9" xfId="0" applyBorder="1"/>
    <xf numFmtId="0" fontId="0" fillId="0" borderId="1" xfId="0" applyBorder="1" applyAlignment="1">
      <alignment horizontal="center" vertical="center"/>
    </xf>
    <xf numFmtId="0" fontId="3" fillId="0" borderId="16" xfId="0" applyFont="1" applyBorder="1" applyAlignment="1">
      <alignment horizontal="center" vertical="center"/>
    </xf>
    <xf numFmtId="0" fontId="0" fillId="0" borderId="22"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0" xfId="0" applyAlignment="1">
      <alignment horizontal="left" vertical="center"/>
    </xf>
    <xf numFmtId="0" fontId="4" fillId="0" borderId="0" xfId="0" applyFont="1" applyAlignment="1">
      <alignment horizontal="center" vertical="center"/>
    </xf>
    <xf numFmtId="0" fontId="4" fillId="0" borderId="47" xfId="0" applyFont="1" applyBorder="1" applyAlignment="1">
      <alignment horizontal="center" vertical="center"/>
    </xf>
    <xf numFmtId="0" fontId="6" fillId="0" borderId="48" xfId="0" applyFont="1" applyBorder="1" applyAlignment="1">
      <alignment horizontal="center" vertical="center"/>
    </xf>
    <xf numFmtId="0" fontId="0" fillId="0" borderId="48" xfId="0" applyBorder="1"/>
    <xf numFmtId="0" fontId="0" fillId="0" borderId="47" xfId="0" applyBorder="1"/>
    <xf numFmtId="0" fontId="0" fillId="0" borderId="2" xfId="0" applyBorder="1"/>
    <xf numFmtId="0" fontId="0" fillId="0" borderId="11" xfId="0" applyBorder="1" applyAlignment="1">
      <alignment horizontal="left" vertical="center"/>
    </xf>
    <xf numFmtId="0" fontId="0" fillId="0" borderId="12" xfId="0" applyBorder="1"/>
    <xf numFmtId="0" fontId="10" fillId="0" borderId="49" xfId="0" applyFont="1" applyBorder="1" applyAlignment="1">
      <alignment horizontal="left" vertical="top" wrapText="1"/>
    </xf>
    <xf numFmtId="0" fontId="10" fillId="0" borderId="38" xfId="0" applyFont="1" applyBorder="1" applyAlignment="1">
      <alignment horizontal="left" vertical="top" wrapText="1"/>
    </xf>
    <xf numFmtId="0" fontId="10" fillId="0" borderId="58" xfId="0" applyFont="1" applyBorder="1" applyAlignment="1">
      <alignment horizontal="left" vertical="top" wrapText="1"/>
    </xf>
    <xf numFmtId="0" fontId="10" fillId="0" borderId="4" xfId="0" applyFont="1" applyBorder="1" applyAlignment="1">
      <alignment horizontal="left" vertical="top" wrapText="1"/>
    </xf>
    <xf numFmtId="0" fontId="10" fillId="0" borderId="59" xfId="0" applyFont="1" applyBorder="1" applyAlignment="1">
      <alignment horizontal="left" vertical="top" wrapText="1"/>
    </xf>
    <xf numFmtId="0" fontId="1" fillId="0" borderId="43" xfId="0" applyFont="1" applyBorder="1" applyAlignment="1">
      <alignment horizontal="left" vertical="center"/>
    </xf>
    <xf numFmtId="0" fontId="1" fillId="0" borderId="0" xfId="0" applyFont="1" applyAlignment="1">
      <alignment horizontal="left" vertical="center"/>
    </xf>
    <xf numFmtId="0" fontId="10" fillId="0" borderId="0" xfId="0" applyFont="1" applyBorder="1" applyAlignment="1">
      <alignment horizontal="left" vertical="top" wrapText="1"/>
    </xf>
    <xf numFmtId="0" fontId="10" fillId="0" borderId="60" xfId="0" applyFont="1" applyBorder="1" applyAlignment="1">
      <alignment horizontal="left" vertical="top" wrapText="1"/>
    </xf>
    <xf numFmtId="0" fontId="23" fillId="0" borderId="0" xfId="0" applyFont="1" applyAlignment="1">
      <alignment vertical="center"/>
    </xf>
    <xf numFmtId="0" fontId="23" fillId="0" borderId="63" xfId="0" applyFont="1" applyBorder="1" applyAlignment="1">
      <alignment horizontal="center" vertical="center"/>
    </xf>
    <xf numFmtId="0" fontId="23" fillId="0" borderId="62" xfId="0" applyFont="1" applyBorder="1" applyAlignment="1">
      <alignment horizontal="center" vertical="center"/>
    </xf>
    <xf numFmtId="0" fontId="23" fillId="0" borderId="69" xfId="0" applyFont="1" applyBorder="1" applyAlignment="1">
      <alignment vertical="center"/>
    </xf>
    <xf numFmtId="0" fontId="23" fillId="0" borderId="64" xfId="0" applyFont="1" applyBorder="1" applyAlignment="1">
      <alignment vertical="center"/>
    </xf>
    <xf numFmtId="0" fontId="15" fillId="0" borderId="0" xfId="0" applyFont="1" applyAlignment="1">
      <alignment vertical="center" wrapText="1"/>
    </xf>
    <xf numFmtId="0" fontId="15" fillId="0" borderId="69" xfId="0" applyFont="1" applyBorder="1" applyAlignment="1">
      <alignment vertical="center" wrapText="1"/>
    </xf>
    <xf numFmtId="0" fontId="15" fillId="0" borderId="64" xfId="0" applyFont="1" applyBorder="1" applyAlignment="1">
      <alignment vertical="center" wrapText="1"/>
    </xf>
    <xf numFmtId="0" fontId="23" fillId="0" borderId="72" xfId="0" applyFont="1" applyBorder="1" applyAlignment="1">
      <alignment horizontal="center" vertical="center"/>
    </xf>
    <xf numFmtId="0" fontId="23" fillId="0" borderId="67" xfId="0" applyFont="1" applyBorder="1" applyAlignment="1">
      <alignment horizontal="center" vertical="center"/>
    </xf>
    <xf numFmtId="0" fontId="23" fillId="0" borderId="68" xfId="0" applyFont="1" applyBorder="1" applyAlignment="1">
      <alignment horizontal="center" vertical="center"/>
    </xf>
    <xf numFmtId="0" fontId="23" fillId="0" borderId="70" xfId="0" applyFont="1" applyBorder="1" applyAlignment="1">
      <alignment horizontal="center" vertical="center"/>
    </xf>
    <xf numFmtId="0" fontId="23" fillId="0" borderId="71" xfId="0" applyFont="1" applyBorder="1" applyAlignment="1">
      <alignment horizontal="center" vertical="center"/>
    </xf>
    <xf numFmtId="0" fontId="23" fillId="0" borderId="73" xfId="0" applyFont="1" applyBorder="1" applyAlignment="1">
      <alignment horizontal="center" vertical="center"/>
    </xf>
    <xf numFmtId="0" fontId="15" fillId="0" borderId="0" xfId="0" applyFont="1" applyAlignment="1">
      <alignment vertical="center"/>
    </xf>
    <xf numFmtId="0" fontId="15" fillId="0" borderId="69" xfId="0" applyFont="1" applyBorder="1" applyAlignment="1">
      <alignment vertical="center"/>
    </xf>
    <xf numFmtId="0" fontId="15" fillId="0" borderId="64" xfId="0" applyFont="1" applyBorder="1" applyAlignment="1">
      <alignment vertical="center"/>
    </xf>
    <xf numFmtId="0" fontId="23" fillId="0" borderId="0" xfId="0" applyFont="1" applyAlignment="1">
      <alignment vertical="center" wrapText="1"/>
    </xf>
    <xf numFmtId="0" fontId="23" fillId="0" borderId="69" xfId="0" applyFont="1" applyBorder="1" applyAlignment="1">
      <alignment vertical="center" wrapText="1"/>
    </xf>
    <xf numFmtId="0" fontId="23" fillId="0" borderId="64" xfId="0" applyFont="1" applyBorder="1" applyAlignment="1">
      <alignment vertical="center" wrapText="1"/>
    </xf>
    <xf numFmtId="0" fontId="23" fillId="0" borderId="61" xfId="0" applyFont="1" applyBorder="1" applyAlignment="1">
      <alignment vertical="center"/>
    </xf>
    <xf numFmtId="0" fontId="23" fillId="0" borderId="66" xfId="0" applyFont="1" applyBorder="1" applyAlignment="1">
      <alignment vertical="center"/>
    </xf>
    <xf numFmtId="0" fontId="23" fillId="0" borderId="65" xfId="0" applyFont="1" applyBorder="1" applyAlignment="1">
      <alignment vertical="center"/>
    </xf>
    <xf numFmtId="0" fontId="23" fillId="0" borderId="68" xfId="0" applyFont="1" applyBorder="1" applyAlignment="1">
      <alignment horizontal="center" vertical="center" wrapText="1"/>
    </xf>
    <xf numFmtId="0" fontId="23" fillId="0" borderId="63" xfId="0" applyFont="1" applyBorder="1" applyAlignment="1">
      <alignment horizontal="center" vertical="center" wrapText="1"/>
    </xf>
    <xf numFmtId="0" fontId="15" fillId="0" borderId="74" xfId="0" applyFont="1" applyBorder="1" applyAlignment="1">
      <alignment vertical="center" wrapText="1"/>
    </xf>
    <xf numFmtId="0" fontId="26" fillId="0" borderId="0" xfId="0" applyFont="1" applyAlignment="1">
      <alignment vertical="center" wrapText="1"/>
    </xf>
    <xf numFmtId="0" fontId="26" fillId="0" borderId="69" xfId="0" applyFont="1" applyBorder="1" applyAlignment="1">
      <alignment vertical="center" wrapText="1"/>
    </xf>
    <xf numFmtId="0" fontId="26" fillId="0" borderId="64" xfId="0" applyFont="1" applyBorder="1" applyAlignment="1">
      <alignment vertical="center" wrapText="1"/>
    </xf>
    <xf numFmtId="0" fontId="27" fillId="4" borderId="0" xfId="0" applyFont="1" applyFill="1" applyAlignment="1">
      <alignment vertical="center"/>
    </xf>
    <xf numFmtId="0" fontId="1" fillId="3" borderId="31" xfId="0" applyFont="1" applyFill="1" applyBorder="1" applyAlignment="1">
      <alignment horizontal="center" vertical="center"/>
    </xf>
    <xf numFmtId="0" fontId="1" fillId="0" borderId="31"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40" xfId="0" applyFont="1" applyBorder="1" applyAlignment="1">
      <alignment horizontal="center" vertical="center"/>
    </xf>
    <xf numFmtId="0" fontId="1" fillId="0" borderId="20" xfId="0" applyFont="1" applyBorder="1" applyAlignment="1">
      <alignment horizontal="center" vertical="center"/>
    </xf>
  </cellXfs>
  <cellStyles count="5">
    <cellStyle name="Comma 2 2" xfId="4" xr:uid="{82D55EE8-20D4-4E4B-992D-68AD0B59277A}"/>
    <cellStyle name="Normal 2" xfId="2" xr:uid="{00000000-0005-0000-0000-000032000000}"/>
    <cellStyle name="Normal 2 2 2" xfId="3" xr:uid="{9F2E4A27-ACEF-4E0A-BAFA-BB734E1DE1D5}"/>
    <cellStyle name="Normal 2 2 2 2" xfId="1" xr:uid="{00000000-0005-0000-0000-000031000000}"/>
    <cellStyle name="Normale" xfId="0" builtinId="0"/>
  </cellStyles>
  <dxfs count="0"/>
  <tableStyles count="0" defaultTableStyle="TableStyleMedium9"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59268</xdr:colOff>
      <xdr:row>0</xdr:row>
      <xdr:rowOff>118533</xdr:rowOff>
    </xdr:from>
    <xdr:to>
      <xdr:col>2</xdr:col>
      <xdr:colOff>317175</xdr:colOff>
      <xdr:row>2</xdr:row>
      <xdr:rowOff>170226</xdr:rowOff>
    </xdr:to>
    <xdr:pic>
      <xdr:nvPicPr>
        <xdr:cNvPr id="2" name="图片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9055" y="118110"/>
          <a:ext cx="2281555" cy="704215"/>
        </a:xfrm>
        <a:prstGeom prst="rect">
          <a:avLst/>
        </a:prstGeom>
      </xdr:spPr>
    </xdr:pic>
    <xdr:clientData/>
  </xdr:twoCellAnchor>
  <xdr:twoCellAnchor editAs="oneCell">
    <xdr:from>
      <xdr:col>2</xdr:col>
      <xdr:colOff>190500</xdr:colOff>
      <xdr:row>171</xdr:row>
      <xdr:rowOff>127000</xdr:rowOff>
    </xdr:from>
    <xdr:to>
      <xdr:col>7</xdr:col>
      <xdr:colOff>3200399</xdr:colOff>
      <xdr:row>183</xdr:row>
      <xdr:rowOff>92723</xdr:rowOff>
    </xdr:to>
    <xdr:pic>
      <xdr:nvPicPr>
        <xdr:cNvPr id="3" name="Immagine 2">
          <a:extLst>
            <a:ext uri="{FF2B5EF4-FFF2-40B4-BE49-F238E27FC236}">
              <a16:creationId xmlns:a16="http://schemas.microsoft.com/office/drawing/2014/main" id="{E7CC2334-A27B-7D47-A500-0387186D1D2B}"/>
            </a:ext>
          </a:extLst>
        </xdr:cNvPr>
        <xdr:cNvPicPr>
          <a:picLocks noChangeAspect="1"/>
        </xdr:cNvPicPr>
      </xdr:nvPicPr>
      <xdr:blipFill>
        <a:blip xmlns:r="http://schemas.openxmlformats.org/officeDocument/2006/relationships" r:embed="rId2"/>
        <a:stretch>
          <a:fillRect/>
        </a:stretch>
      </xdr:blipFill>
      <xdr:spPr>
        <a:xfrm>
          <a:off x="1809750" y="34734500"/>
          <a:ext cx="7772400" cy="2251724"/>
        </a:xfrm>
        <a:prstGeom prst="rect">
          <a:avLst/>
        </a:prstGeom>
      </xdr:spPr>
    </xdr:pic>
    <xdr:clientData/>
  </xdr:twoCellAnchor>
  <xdr:twoCellAnchor editAs="oneCell">
    <xdr:from>
      <xdr:col>7</xdr:col>
      <xdr:colOff>1905000</xdr:colOff>
      <xdr:row>0</xdr:row>
      <xdr:rowOff>111125</xdr:rowOff>
    </xdr:from>
    <xdr:to>
      <xdr:col>8</xdr:col>
      <xdr:colOff>299267</xdr:colOff>
      <xdr:row>2</xdr:row>
      <xdr:rowOff>206374</xdr:rowOff>
    </xdr:to>
    <xdr:pic>
      <xdr:nvPicPr>
        <xdr:cNvPr id="4" name="Immagine 3">
          <a:extLst>
            <a:ext uri="{FF2B5EF4-FFF2-40B4-BE49-F238E27FC236}">
              <a16:creationId xmlns:a16="http://schemas.microsoft.com/office/drawing/2014/main" id="{FF938082-0036-5A4E-ABD0-A033CA64F51F}"/>
            </a:ext>
          </a:extLst>
        </xdr:cNvPr>
        <xdr:cNvPicPr>
          <a:picLocks noChangeAspect="1"/>
        </xdr:cNvPicPr>
      </xdr:nvPicPr>
      <xdr:blipFill>
        <a:blip xmlns:r="http://schemas.openxmlformats.org/officeDocument/2006/relationships" r:embed="rId3"/>
        <a:stretch>
          <a:fillRect/>
        </a:stretch>
      </xdr:blipFill>
      <xdr:spPr>
        <a:xfrm>
          <a:off x="8286750" y="111125"/>
          <a:ext cx="2537642" cy="7461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88"/>
  <sheetViews>
    <sheetView showGridLines="0" tabSelected="1" view="pageBreakPreview" zoomScale="130" zoomScaleNormal="70" zoomScaleSheetLayoutView="130" workbookViewId="0">
      <selection activeCell="D170" sqref="D170"/>
    </sheetView>
  </sheetViews>
  <sheetFormatPr baseColWidth="10" defaultColWidth="8.83203125" defaultRowHeight="15"/>
  <cols>
    <col min="1" max="1" width="12.5" customWidth="1"/>
    <col min="2" max="2" width="14.33203125" customWidth="1"/>
    <col min="3" max="3" width="5.83203125" customWidth="1"/>
    <col min="4" max="4" width="26.6640625" customWidth="1"/>
    <col min="5" max="5" width="12.5" customWidth="1"/>
    <col min="8" max="8" width="54.33203125" customWidth="1"/>
    <col min="9" max="9" width="15.83203125" customWidth="1"/>
    <col min="10" max="10" width="12.83203125" customWidth="1"/>
    <col min="11" max="11" width="24.1640625" customWidth="1"/>
    <col min="12" max="12" width="91.5" customWidth="1"/>
  </cols>
  <sheetData>
    <row r="1" spans="1:20" ht="25.75" customHeight="1">
      <c r="A1" s="103" t="s">
        <v>0</v>
      </c>
      <c r="B1" s="103"/>
      <c r="C1" s="103"/>
      <c r="D1" s="103"/>
      <c r="E1" s="103"/>
      <c r="F1" s="103"/>
      <c r="G1" s="103"/>
      <c r="H1" s="103"/>
      <c r="I1" s="103"/>
      <c r="J1" s="103"/>
      <c r="K1" s="50" t="s">
        <v>28</v>
      </c>
    </row>
    <row r="2" spans="1:20" ht="26">
      <c r="A2" s="104" t="s">
        <v>1</v>
      </c>
      <c r="B2" s="104"/>
      <c r="C2" s="104"/>
      <c r="D2" s="104"/>
      <c r="E2" s="104"/>
      <c r="F2" s="104"/>
      <c r="G2" s="104"/>
      <c r="H2" s="104"/>
      <c r="I2" s="104"/>
      <c r="J2" s="104"/>
      <c r="L2" s="1"/>
      <c r="M2" s="1"/>
      <c r="N2" s="1"/>
      <c r="O2" s="1"/>
      <c r="P2" s="1"/>
      <c r="Q2" s="1"/>
      <c r="R2" s="1"/>
      <c r="S2" s="1"/>
      <c r="T2" s="1"/>
    </row>
    <row r="3" spans="1:20" ht="23.5" customHeight="1">
      <c r="A3" s="105" t="s">
        <v>2</v>
      </c>
      <c r="B3" s="106"/>
      <c r="C3" s="106"/>
      <c r="D3" s="106"/>
      <c r="E3" s="106"/>
      <c r="F3" s="106"/>
      <c r="G3" s="106"/>
      <c r="H3" s="106"/>
      <c r="I3" s="107"/>
      <c r="J3" s="107"/>
    </row>
    <row r="4" spans="1:20">
      <c r="A4" s="76"/>
      <c r="B4" s="76"/>
      <c r="C4" s="76"/>
      <c r="D4" s="76"/>
      <c r="E4" s="76"/>
      <c r="F4" s="76"/>
      <c r="G4" s="76"/>
      <c r="H4" s="76"/>
      <c r="I4" s="49" t="s">
        <v>3</v>
      </c>
      <c r="J4" s="49" t="s">
        <v>4</v>
      </c>
      <c r="K4" s="2"/>
    </row>
    <row r="5" spans="1:20" ht="30.5" customHeight="1">
      <c r="A5" s="97" t="s">
        <v>0</v>
      </c>
      <c r="B5" s="108"/>
      <c r="C5" s="23"/>
      <c r="D5" s="113" t="s">
        <v>33</v>
      </c>
      <c r="E5" s="114"/>
      <c r="F5" s="114"/>
      <c r="G5" s="114"/>
      <c r="H5" s="115"/>
      <c r="I5" s="64">
        <v>699000</v>
      </c>
      <c r="J5" s="65" t="str">
        <f>IF(C5="","",C5*I5)</f>
        <v/>
      </c>
    </row>
    <row r="6" spans="1:20" ht="15.5" customHeight="1">
      <c r="A6" s="3"/>
      <c r="B6" s="4"/>
      <c r="C6" s="5"/>
      <c r="D6" s="6"/>
      <c r="E6" s="6"/>
      <c r="F6" s="6"/>
      <c r="G6" s="6"/>
      <c r="H6" s="6"/>
      <c r="I6" s="63"/>
      <c r="J6" s="7"/>
    </row>
    <row r="7" spans="1:20" ht="15.5" customHeight="1">
      <c r="A7" s="73" t="s">
        <v>5</v>
      </c>
      <c r="B7" s="92"/>
      <c r="C7" s="25"/>
      <c r="D7" s="109" t="s">
        <v>6</v>
      </c>
      <c r="E7" s="79"/>
      <c r="F7" s="79"/>
      <c r="G7" s="79"/>
      <c r="H7" s="110"/>
      <c r="I7" s="26" t="s">
        <v>7</v>
      </c>
      <c r="J7" s="27" t="str">
        <f>IF(C7=1,I7,"")</f>
        <v/>
      </c>
    </row>
    <row r="8" spans="1:20" ht="15.5" customHeight="1">
      <c r="A8" s="95"/>
      <c r="B8" s="96"/>
      <c r="C8" s="25"/>
      <c r="D8" s="111" t="s">
        <v>8</v>
      </c>
      <c r="E8" s="79"/>
      <c r="F8" s="79"/>
      <c r="G8" s="79"/>
      <c r="H8" s="110"/>
      <c r="I8" s="26" t="s">
        <v>9</v>
      </c>
      <c r="J8" s="27" t="str">
        <f>IF(C8=1,I8,"")</f>
        <v/>
      </c>
    </row>
    <row r="9" spans="1:20" ht="15.5" customHeight="1">
      <c r="A9" s="4"/>
      <c r="B9" s="4"/>
      <c r="C9" s="5"/>
      <c r="D9" s="8"/>
      <c r="E9" s="40"/>
      <c r="F9" s="41"/>
      <c r="G9" s="39"/>
      <c r="H9" s="38"/>
      <c r="I9" s="9"/>
      <c r="J9" s="10"/>
    </row>
    <row r="10" spans="1:20" ht="15.5" customHeight="1">
      <c r="A10" s="153" t="s">
        <v>178</v>
      </c>
      <c r="B10" s="71"/>
      <c r="C10" s="25"/>
      <c r="D10" s="78" t="s">
        <v>10</v>
      </c>
      <c r="E10" s="78"/>
      <c r="F10" s="78"/>
      <c r="G10" s="78"/>
      <c r="H10" s="78"/>
      <c r="I10" s="53">
        <v>0</v>
      </c>
      <c r="J10" s="24"/>
    </row>
    <row r="11" spans="1:20" ht="15.5" customHeight="1">
      <c r="A11" s="74"/>
      <c r="B11" s="81"/>
      <c r="C11" s="25"/>
      <c r="D11" s="78" t="s">
        <v>11</v>
      </c>
      <c r="E11" s="78"/>
      <c r="F11" s="78"/>
      <c r="G11" s="78"/>
      <c r="H11" s="78"/>
      <c r="I11" s="53">
        <v>6020</v>
      </c>
      <c r="J11" s="24">
        <f>C11*I11</f>
        <v>0</v>
      </c>
    </row>
    <row r="12" spans="1:20" ht="15.5" customHeight="1">
      <c r="A12" s="88"/>
      <c r="B12" s="89"/>
      <c r="C12" s="25"/>
      <c r="D12" s="112" t="s">
        <v>12</v>
      </c>
      <c r="E12" s="112"/>
      <c r="F12" s="112"/>
      <c r="G12" s="112"/>
      <c r="H12" s="112"/>
      <c r="I12" s="53">
        <v>3080</v>
      </c>
      <c r="J12" s="24">
        <f t="shared" ref="J12:J73" si="0">C12*I12</f>
        <v>0</v>
      </c>
    </row>
    <row r="13" spans="1:20" ht="15.5" customHeight="1">
      <c r="A13" s="3"/>
      <c r="B13" s="11"/>
      <c r="C13" s="5"/>
      <c r="D13" s="37"/>
      <c r="E13" s="6"/>
      <c r="F13" s="6"/>
      <c r="G13" s="6"/>
      <c r="H13" s="6"/>
      <c r="I13" s="9"/>
      <c r="J13" s="9"/>
    </row>
    <row r="14" spans="1:20" ht="15.5" customHeight="1">
      <c r="A14" s="152" t="s">
        <v>51</v>
      </c>
      <c r="B14" s="81"/>
      <c r="C14" s="25"/>
      <c r="D14" s="116" t="s">
        <v>34</v>
      </c>
      <c r="E14" s="79"/>
      <c r="F14" s="79"/>
      <c r="G14" s="79"/>
      <c r="H14" s="79"/>
      <c r="I14" s="53">
        <v>10500</v>
      </c>
      <c r="J14" s="24">
        <f t="shared" si="0"/>
        <v>0</v>
      </c>
    </row>
    <row r="15" spans="1:20" ht="15.5" customHeight="1">
      <c r="A15" s="93"/>
      <c r="B15" s="81"/>
      <c r="C15" s="25"/>
      <c r="D15" s="117" t="s">
        <v>35</v>
      </c>
      <c r="E15" s="79"/>
      <c r="F15" s="79"/>
      <c r="G15" s="79"/>
      <c r="H15" s="79"/>
      <c r="I15" s="54">
        <v>11150</v>
      </c>
      <c r="J15" s="24">
        <f t="shared" si="0"/>
        <v>0</v>
      </c>
      <c r="K15" s="20"/>
      <c r="L15" s="20"/>
    </row>
    <row r="16" spans="1:20" ht="15.5" customHeight="1">
      <c r="A16" s="93"/>
      <c r="B16" s="81"/>
      <c r="C16" s="25"/>
      <c r="D16" s="78" t="s">
        <v>36</v>
      </c>
      <c r="E16" s="79"/>
      <c r="F16" s="79"/>
      <c r="G16" s="79"/>
      <c r="H16" s="79"/>
      <c r="I16" s="54">
        <v>3160</v>
      </c>
      <c r="J16" s="24">
        <f t="shared" si="0"/>
        <v>0</v>
      </c>
    </row>
    <row r="17" spans="1:10" ht="15.5" customHeight="1">
      <c r="A17" s="12"/>
      <c r="B17" s="12"/>
      <c r="C17" s="5"/>
      <c r="D17" s="6"/>
      <c r="E17" s="6"/>
      <c r="F17" s="6"/>
      <c r="G17" s="6"/>
      <c r="H17" s="6"/>
      <c r="I17" s="9"/>
      <c r="J17" s="9"/>
    </row>
    <row r="18" spans="1:10" ht="15.5" customHeight="1">
      <c r="A18" s="153" t="s">
        <v>177</v>
      </c>
      <c r="B18" s="70"/>
      <c r="C18" s="55"/>
      <c r="D18" s="102" t="s">
        <v>13</v>
      </c>
      <c r="E18" s="102"/>
      <c r="F18" s="102"/>
      <c r="G18" s="102"/>
      <c r="H18" s="102"/>
      <c r="I18" s="53">
        <v>0</v>
      </c>
      <c r="J18" s="26">
        <f t="shared" si="0"/>
        <v>0</v>
      </c>
    </row>
    <row r="19" spans="1:10" ht="15.5" customHeight="1">
      <c r="A19" s="74"/>
      <c r="B19" s="74"/>
      <c r="C19" s="56"/>
      <c r="D19" s="102" t="s">
        <v>14</v>
      </c>
      <c r="E19" s="79"/>
      <c r="F19" s="79"/>
      <c r="G19" s="79"/>
      <c r="H19" s="79"/>
      <c r="I19" s="53">
        <v>7800</v>
      </c>
      <c r="J19" s="26">
        <f t="shared" si="0"/>
        <v>0</v>
      </c>
    </row>
    <row r="20" spans="1:10" ht="15.5" customHeight="1">
      <c r="A20" s="74"/>
      <c r="B20" s="74"/>
      <c r="C20" s="57"/>
      <c r="D20" s="78" t="s">
        <v>15</v>
      </c>
      <c r="E20" s="79"/>
      <c r="F20" s="79"/>
      <c r="G20" s="79"/>
      <c r="H20" s="79"/>
      <c r="I20" s="53">
        <v>9710</v>
      </c>
      <c r="J20" s="26">
        <f t="shared" si="0"/>
        <v>0</v>
      </c>
    </row>
    <row r="21" spans="1:10" ht="15.5" customHeight="1">
      <c r="A21" s="13"/>
      <c r="B21" s="14"/>
      <c r="C21" s="18"/>
      <c r="D21" s="6"/>
      <c r="E21" s="6"/>
      <c r="F21" s="6"/>
      <c r="G21" s="6"/>
      <c r="H21" s="6"/>
      <c r="I21" s="9"/>
      <c r="J21" s="9"/>
    </row>
    <row r="22" spans="1:10" ht="30" customHeight="1">
      <c r="A22" s="155" t="s">
        <v>176</v>
      </c>
      <c r="B22" s="90"/>
      <c r="C22" s="55"/>
      <c r="D22" s="78" t="s">
        <v>37</v>
      </c>
      <c r="E22" s="79"/>
      <c r="F22" s="79"/>
      <c r="G22" s="79"/>
      <c r="H22" s="79"/>
      <c r="I22" s="59">
        <v>5820</v>
      </c>
      <c r="J22" s="24">
        <f t="shared" si="0"/>
        <v>0</v>
      </c>
    </row>
    <row r="23" spans="1:10" ht="15.5" customHeight="1">
      <c r="A23" s="91"/>
      <c r="B23" s="92"/>
      <c r="C23" s="55"/>
      <c r="D23" s="78" t="s">
        <v>38</v>
      </c>
      <c r="E23" s="79"/>
      <c r="F23" s="79"/>
      <c r="G23" s="79"/>
      <c r="H23" s="79"/>
      <c r="I23" s="61">
        <v>5820</v>
      </c>
      <c r="J23" s="24">
        <f t="shared" si="0"/>
        <v>0</v>
      </c>
    </row>
    <row r="24" spans="1:10" ht="15.5" customHeight="1">
      <c r="A24" s="13"/>
      <c r="B24" s="14"/>
      <c r="C24" s="5"/>
      <c r="D24" s="6"/>
      <c r="E24" s="6"/>
      <c r="F24" s="6"/>
      <c r="G24" s="6"/>
      <c r="H24" s="6"/>
      <c r="I24" s="9"/>
      <c r="J24" s="9"/>
    </row>
    <row r="25" spans="1:10" ht="15.5" customHeight="1">
      <c r="A25" s="153" t="s">
        <v>175</v>
      </c>
      <c r="B25" s="71"/>
      <c r="C25" s="55"/>
      <c r="D25" s="78" t="s">
        <v>39</v>
      </c>
      <c r="E25" s="79"/>
      <c r="F25" s="79"/>
      <c r="G25" s="79"/>
      <c r="H25" s="79"/>
      <c r="I25" s="59" t="s">
        <v>17</v>
      </c>
      <c r="J25" s="24" t="str">
        <f>IF(C25=1,I25,"")</f>
        <v/>
      </c>
    </row>
    <row r="26" spans="1:10" ht="15.5" customHeight="1">
      <c r="A26" s="72"/>
      <c r="B26" s="73"/>
      <c r="C26" s="55"/>
      <c r="D26" s="78" t="s">
        <v>40</v>
      </c>
      <c r="E26" s="79"/>
      <c r="F26" s="79"/>
      <c r="G26" s="79"/>
      <c r="H26" s="79"/>
      <c r="I26" s="61" t="s">
        <v>16</v>
      </c>
      <c r="J26" s="24" t="str">
        <f>IF(C26=1,I26,"")</f>
        <v/>
      </c>
    </row>
    <row r="27" spans="1:10" ht="15.5" customHeight="1">
      <c r="A27" s="4"/>
      <c r="B27" s="4"/>
      <c r="C27" s="5"/>
      <c r="D27" s="6"/>
      <c r="E27" s="6"/>
      <c r="F27" s="38"/>
      <c r="G27" s="6"/>
      <c r="H27" s="52"/>
      <c r="I27" s="9"/>
      <c r="J27" s="9"/>
    </row>
    <row r="28" spans="1:10" ht="15.5" customHeight="1">
      <c r="A28" s="152" t="s">
        <v>174</v>
      </c>
      <c r="B28" s="81"/>
      <c r="C28" s="55"/>
      <c r="D28" s="78" t="s">
        <v>41</v>
      </c>
      <c r="E28" s="79"/>
      <c r="F28" s="79"/>
      <c r="G28" s="79"/>
      <c r="H28" s="79"/>
      <c r="I28" s="59" t="s">
        <v>30</v>
      </c>
      <c r="J28" s="24" t="str">
        <f t="shared" ref="J28:J30" si="1">IF(C28=1,I28,"")</f>
        <v/>
      </c>
    </row>
    <row r="29" spans="1:10" ht="15.5" customHeight="1">
      <c r="A29" s="93"/>
      <c r="B29" s="81"/>
      <c r="C29" s="55"/>
      <c r="D29" s="67" t="s">
        <v>42</v>
      </c>
      <c r="I29" s="60" t="s">
        <v>20</v>
      </c>
      <c r="J29" s="24" t="str">
        <f t="shared" si="1"/>
        <v/>
      </c>
    </row>
    <row r="30" spans="1:10" ht="15.5" customHeight="1">
      <c r="A30" s="93"/>
      <c r="B30" s="81"/>
      <c r="C30" s="55"/>
      <c r="D30" s="78" t="s">
        <v>43</v>
      </c>
      <c r="E30" s="79"/>
      <c r="F30" s="79"/>
      <c r="G30" s="79"/>
      <c r="H30" s="79"/>
      <c r="I30" s="60" t="s">
        <v>31</v>
      </c>
      <c r="J30" s="24" t="str">
        <f t="shared" si="1"/>
        <v/>
      </c>
    </row>
    <row r="31" spans="1:10" ht="15.5" customHeight="1">
      <c r="A31" s="93"/>
      <c r="B31" s="81"/>
      <c r="C31" s="55"/>
      <c r="D31" s="78" t="s">
        <v>44</v>
      </c>
      <c r="E31" s="79"/>
      <c r="F31" s="79"/>
      <c r="G31" s="79"/>
      <c r="H31" s="79"/>
      <c r="I31" s="60" t="s">
        <v>19</v>
      </c>
      <c r="J31" s="24" t="str">
        <f>IF(C31=1,I31,"")</f>
        <v/>
      </c>
    </row>
    <row r="32" spans="1:10" ht="15.5" customHeight="1">
      <c r="A32" s="93"/>
      <c r="B32" s="81"/>
      <c r="C32" s="55"/>
      <c r="D32" s="78" t="s">
        <v>45</v>
      </c>
      <c r="E32" s="79"/>
      <c r="F32" s="79"/>
      <c r="G32" s="79"/>
      <c r="H32" s="79"/>
      <c r="I32" s="60" t="s">
        <v>20</v>
      </c>
      <c r="J32" s="24" t="str">
        <f t="shared" ref="J32:J33" si="2">IF(C32=1,I32,"")</f>
        <v/>
      </c>
    </row>
    <row r="33" spans="1:10" ht="15.5" customHeight="1">
      <c r="A33" s="93"/>
      <c r="B33" s="81"/>
      <c r="C33" s="55"/>
      <c r="D33" s="78" t="s">
        <v>46</v>
      </c>
      <c r="E33" s="79"/>
      <c r="F33" s="79"/>
      <c r="G33" s="79"/>
      <c r="H33" s="79"/>
      <c r="I33" s="60" t="s">
        <v>18</v>
      </c>
      <c r="J33" s="24" t="str">
        <f t="shared" si="2"/>
        <v/>
      </c>
    </row>
    <row r="34" spans="1:10" ht="15.5" customHeight="1">
      <c r="A34" s="93"/>
      <c r="B34" s="81"/>
      <c r="C34" s="25"/>
      <c r="D34" s="87" t="s">
        <v>47</v>
      </c>
      <c r="E34" s="118"/>
      <c r="F34" s="118"/>
      <c r="G34" s="118"/>
      <c r="H34" s="119"/>
      <c r="I34" s="61">
        <v>780</v>
      </c>
      <c r="J34" s="24">
        <f t="shared" si="0"/>
        <v>0</v>
      </c>
    </row>
    <row r="35" spans="1:10" ht="15.5" customHeight="1">
      <c r="A35" s="3"/>
      <c r="B35" s="36"/>
      <c r="C35" s="5"/>
      <c r="D35" s="51"/>
      <c r="E35" s="6"/>
      <c r="F35" s="6"/>
      <c r="G35" s="6"/>
      <c r="H35" s="6"/>
      <c r="I35" s="9"/>
      <c r="J35" s="9"/>
    </row>
    <row r="36" spans="1:10" ht="15.5" customHeight="1">
      <c r="A36" s="130" t="s">
        <v>52</v>
      </c>
      <c r="B36" s="121"/>
      <c r="C36" s="55"/>
      <c r="D36" s="126" t="s">
        <v>48</v>
      </c>
      <c r="E36" s="125"/>
      <c r="F36" s="125"/>
      <c r="G36" s="125"/>
      <c r="H36" s="127"/>
      <c r="I36" s="59">
        <v>1600</v>
      </c>
      <c r="J36" s="24">
        <f t="shared" si="0"/>
        <v>0</v>
      </c>
    </row>
    <row r="37" spans="1:10" ht="15.5" customHeight="1">
      <c r="A37" s="130"/>
      <c r="B37" s="121"/>
      <c r="C37" s="55"/>
      <c r="D37" s="126" t="s">
        <v>49</v>
      </c>
      <c r="E37" s="125"/>
      <c r="F37" s="125"/>
      <c r="G37" s="125"/>
      <c r="H37" s="127"/>
      <c r="I37" s="60">
        <v>335</v>
      </c>
      <c r="J37" s="24">
        <f t="shared" si="0"/>
        <v>0</v>
      </c>
    </row>
    <row r="38" spans="1:10" ht="15.5" customHeight="1">
      <c r="A38" s="130"/>
      <c r="B38" s="121"/>
      <c r="C38" s="55"/>
      <c r="D38" s="126" t="s">
        <v>50</v>
      </c>
      <c r="E38" s="125"/>
      <c r="F38" s="125"/>
      <c r="G38" s="125"/>
      <c r="H38" s="127"/>
      <c r="I38" s="62">
        <v>4370</v>
      </c>
      <c r="J38" s="24">
        <f t="shared" si="0"/>
        <v>0</v>
      </c>
    </row>
    <row r="39" spans="1:10" ht="15.5" customHeight="1">
      <c r="A39" s="130"/>
      <c r="B39" s="121"/>
      <c r="C39" s="55"/>
      <c r="D39" s="126" t="s">
        <v>53</v>
      </c>
      <c r="E39" s="125"/>
      <c r="F39" s="125"/>
      <c r="G39" s="125"/>
      <c r="H39" s="127"/>
      <c r="I39" s="60">
        <v>3340</v>
      </c>
      <c r="J39" s="24">
        <f t="shared" si="0"/>
        <v>0</v>
      </c>
    </row>
    <row r="40" spans="1:10" ht="15.5" customHeight="1">
      <c r="A40" s="130"/>
      <c r="B40" s="121"/>
      <c r="C40" s="55"/>
      <c r="D40" s="135" t="s">
        <v>54</v>
      </c>
      <c r="E40" s="134"/>
      <c r="F40" s="134"/>
      <c r="G40" s="134"/>
      <c r="H40" s="136"/>
      <c r="I40" s="60">
        <v>189</v>
      </c>
      <c r="J40" s="24">
        <f t="shared" si="0"/>
        <v>0</v>
      </c>
    </row>
    <row r="41" spans="1:10" ht="15.5" customHeight="1">
      <c r="A41" s="130"/>
      <c r="B41" s="121"/>
      <c r="C41" s="55"/>
      <c r="D41" s="126" t="s">
        <v>55</v>
      </c>
      <c r="E41" s="125"/>
      <c r="F41" s="125"/>
      <c r="G41" s="125"/>
      <c r="H41" s="127"/>
      <c r="I41" s="60">
        <v>1230</v>
      </c>
      <c r="J41" s="24">
        <f t="shared" si="0"/>
        <v>0</v>
      </c>
    </row>
    <row r="42" spans="1:10" ht="15.5" customHeight="1">
      <c r="A42" s="130"/>
      <c r="B42" s="121"/>
      <c r="C42" s="55"/>
      <c r="D42" s="126" t="s">
        <v>56</v>
      </c>
      <c r="E42" s="125"/>
      <c r="F42" s="125"/>
      <c r="G42" s="125"/>
      <c r="H42" s="127"/>
      <c r="I42" s="60">
        <v>674</v>
      </c>
      <c r="J42" s="24">
        <f t="shared" si="0"/>
        <v>0</v>
      </c>
    </row>
    <row r="43" spans="1:10" ht="15.5" customHeight="1">
      <c r="A43" s="130"/>
      <c r="B43" s="121"/>
      <c r="C43" s="55"/>
      <c r="D43" s="126" t="s">
        <v>57</v>
      </c>
      <c r="E43" s="125"/>
      <c r="F43" s="125"/>
      <c r="G43" s="125"/>
      <c r="H43" s="127"/>
      <c r="I43" s="60">
        <v>1110</v>
      </c>
      <c r="J43" s="24">
        <f t="shared" si="0"/>
        <v>0</v>
      </c>
    </row>
    <row r="44" spans="1:10" ht="15.5" customHeight="1">
      <c r="A44" s="130"/>
      <c r="B44" s="121"/>
      <c r="C44" s="55"/>
      <c r="D44" s="126" t="s">
        <v>58</v>
      </c>
      <c r="E44" s="125"/>
      <c r="F44" s="125"/>
      <c r="G44" s="125"/>
      <c r="H44" s="127"/>
      <c r="I44" s="60">
        <v>3460</v>
      </c>
      <c r="J44" s="24">
        <f t="shared" si="0"/>
        <v>0</v>
      </c>
    </row>
    <row r="45" spans="1:10" ht="15.5" customHeight="1">
      <c r="A45" s="130"/>
      <c r="B45" s="121"/>
      <c r="C45" s="55"/>
      <c r="D45" s="126" t="s">
        <v>59</v>
      </c>
      <c r="E45" s="125"/>
      <c r="F45" s="125"/>
      <c r="G45" s="125"/>
      <c r="H45" s="127"/>
      <c r="I45" s="60">
        <v>470</v>
      </c>
      <c r="J45" s="24">
        <f t="shared" si="0"/>
        <v>0</v>
      </c>
    </row>
    <row r="46" spans="1:10" ht="15.5" customHeight="1">
      <c r="A46" s="130"/>
      <c r="B46" s="121"/>
      <c r="C46" s="55"/>
      <c r="D46" s="126" t="s">
        <v>60</v>
      </c>
      <c r="E46" s="125"/>
      <c r="F46" s="125"/>
      <c r="G46" s="125"/>
      <c r="H46" s="127"/>
      <c r="I46" s="60">
        <v>3100</v>
      </c>
      <c r="J46" s="24">
        <f t="shared" si="0"/>
        <v>0</v>
      </c>
    </row>
    <row r="47" spans="1:10" ht="15.5" customHeight="1">
      <c r="A47" s="130"/>
      <c r="B47" s="121"/>
      <c r="C47" s="55"/>
      <c r="D47" s="138" t="s">
        <v>61</v>
      </c>
      <c r="E47" s="137"/>
      <c r="F47" s="137"/>
      <c r="G47" s="137"/>
      <c r="H47" s="139"/>
      <c r="I47" s="62">
        <v>26000</v>
      </c>
      <c r="J47" s="24">
        <f>C47*I47</f>
        <v>0</v>
      </c>
    </row>
    <row r="48" spans="1:10" ht="15.5" customHeight="1">
      <c r="A48" s="130"/>
      <c r="B48" s="121"/>
      <c r="C48" s="55"/>
      <c r="D48" s="138" t="s">
        <v>62</v>
      </c>
      <c r="E48" s="137"/>
      <c r="F48" s="137"/>
      <c r="G48" s="137"/>
      <c r="H48" s="139"/>
      <c r="I48" s="62">
        <v>5480</v>
      </c>
      <c r="J48" s="24">
        <f>C48*I48</f>
        <v>0</v>
      </c>
    </row>
    <row r="49" spans="1:10" ht="15.5" customHeight="1">
      <c r="A49" s="130"/>
      <c r="B49" s="121"/>
      <c r="C49" s="55"/>
      <c r="D49" s="138" t="s">
        <v>63</v>
      </c>
      <c r="E49" s="137"/>
      <c r="F49" s="137"/>
      <c r="G49" s="137"/>
      <c r="H49" s="139"/>
      <c r="I49" s="62">
        <v>3080</v>
      </c>
      <c r="J49" s="24">
        <f>C49*I49</f>
        <v>0</v>
      </c>
    </row>
    <row r="50" spans="1:10" ht="15.5" customHeight="1">
      <c r="A50" s="130"/>
      <c r="B50" s="121"/>
      <c r="C50" s="55"/>
      <c r="D50" s="138" t="s">
        <v>64</v>
      </c>
      <c r="E50" s="137"/>
      <c r="F50" s="137"/>
      <c r="G50" s="137"/>
      <c r="H50" s="139"/>
      <c r="I50" s="62">
        <v>2780</v>
      </c>
      <c r="J50" s="24">
        <f>C50*I50</f>
        <v>0</v>
      </c>
    </row>
    <row r="51" spans="1:10" ht="15.5" customHeight="1">
      <c r="A51" s="130"/>
      <c r="B51" s="121"/>
      <c r="C51" s="55"/>
      <c r="D51" s="138" t="s">
        <v>65</v>
      </c>
      <c r="E51" s="137"/>
      <c r="F51" s="137"/>
      <c r="G51" s="137"/>
      <c r="H51" s="139"/>
      <c r="I51" s="62">
        <v>26000</v>
      </c>
      <c r="J51" s="24">
        <f>C51*I51</f>
        <v>0</v>
      </c>
    </row>
    <row r="52" spans="1:10" ht="15.5" customHeight="1">
      <c r="A52" s="130"/>
      <c r="B52" s="121"/>
      <c r="C52" s="55"/>
      <c r="D52" s="138" t="s">
        <v>66</v>
      </c>
      <c r="E52" s="137"/>
      <c r="F52" s="137"/>
      <c r="G52" s="137"/>
      <c r="H52" s="139"/>
      <c r="I52" s="62">
        <v>5480</v>
      </c>
      <c r="J52" s="24">
        <f t="shared" si="0"/>
        <v>0</v>
      </c>
    </row>
    <row r="53" spans="1:10" ht="15.5" customHeight="1">
      <c r="A53" s="130"/>
      <c r="B53" s="121"/>
      <c r="C53" s="55"/>
      <c r="D53" s="138" t="s">
        <v>67</v>
      </c>
      <c r="E53" s="137"/>
      <c r="F53" s="137"/>
      <c r="G53" s="137"/>
      <c r="H53" s="139"/>
      <c r="I53" s="62">
        <v>3080</v>
      </c>
      <c r="J53" s="24">
        <f t="shared" si="0"/>
        <v>0</v>
      </c>
    </row>
    <row r="54" spans="1:10" ht="15.5" customHeight="1">
      <c r="A54" s="130"/>
      <c r="B54" s="121"/>
      <c r="C54" s="55"/>
      <c r="D54" s="138" t="s">
        <v>68</v>
      </c>
      <c r="E54" s="137"/>
      <c r="F54" s="137"/>
      <c r="G54" s="137"/>
      <c r="H54" s="139"/>
      <c r="I54" s="62">
        <v>2780</v>
      </c>
      <c r="J54" s="24">
        <f>C54*I54</f>
        <v>0</v>
      </c>
    </row>
    <row r="55" spans="1:10" ht="15.5" customHeight="1">
      <c r="A55" s="130"/>
      <c r="B55" s="121"/>
      <c r="C55" s="55"/>
      <c r="D55" s="126" t="s">
        <v>69</v>
      </c>
      <c r="E55" s="125"/>
      <c r="F55" s="125"/>
      <c r="G55" s="125"/>
      <c r="H55" s="127"/>
      <c r="I55" s="60">
        <v>20530</v>
      </c>
      <c r="J55" s="24">
        <f t="shared" si="0"/>
        <v>0</v>
      </c>
    </row>
    <row r="56" spans="1:10" ht="15.5" customHeight="1">
      <c r="A56" s="130"/>
      <c r="B56" s="121"/>
      <c r="C56" s="55"/>
      <c r="D56" s="126" t="s">
        <v>70</v>
      </c>
      <c r="E56" s="125"/>
      <c r="F56" s="125"/>
      <c r="G56" s="125"/>
      <c r="H56" s="127"/>
      <c r="I56" s="60">
        <v>6330</v>
      </c>
      <c r="J56" s="24">
        <f t="shared" si="0"/>
        <v>0</v>
      </c>
    </row>
    <row r="57" spans="1:10" ht="15.5" customHeight="1">
      <c r="A57" s="130"/>
      <c r="B57" s="121"/>
      <c r="C57" s="55"/>
      <c r="D57" s="126" t="s">
        <v>71</v>
      </c>
      <c r="E57" s="125"/>
      <c r="F57" s="125"/>
      <c r="G57" s="125"/>
      <c r="H57" s="127"/>
      <c r="I57" s="60">
        <v>7840</v>
      </c>
      <c r="J57" s="24">
        <f t="shared" si="0"/>
        <v>0</v>
      </c>
    </row>
    <row r="58" spans="1:10" ht="15.5" customHeight="1">
      <c r="A58" s="130"/>
      <c r="B58" s="121"/>
      <c r="C58" s="55"/>
      <c r="D58" s="126" t="s">
        <v>72</v>
      </c>
      <c r="E58" s="125"/>
      <c r="F58" s="125"/>
      <c r="G58" s="125"/>
      <c r="H58" s="127"/>
      <c r="I58" s="60">
        <v>10150</v>
      </c>
      <c r="J58" s="24">
        <f t="shared" si="0"/>
        <v>0</v>
      </c>
    </row>
    <row r="59" spans="1:10" ht="15.5" customHeight="1">
      <c r="A59" s="130"/>
      <c r="B59" s="121"/>
      <c r="C59" s="55"/>
      <c r="D59" s="126" t="s">
        <v>73</v>
      </c>
      <c r="E59" s="125"/>
      <c r="F59" s="125"/>
      <c r="G59" s="125"/>
      <c r="H59" s="127"/>
      <c r="I59" s="60">
        <v>1770</v>
      </c>
      <c r="J59" s="24">
        <f t="shared" si="0"/>
        <v>0</v>
      </c>
    </row>
    <row r="60" spans="1:10" ht="15.5" customHeight="1">
      <c r="A60" s="130"/>
      <c r="B60" s="121"/>
      <c r="C60" s="55"/>
      <c r="D60" s="126" t="s">
        <v>74</v>
      </c>
      <c r="E60" s="125"/>
      <c r="F60" s="125"/>
      <c r="G60" s="125"/>
      <c r="H60" s="127"/>
      <c r="I60" s="60">
        <v>8240</v>
      </c>
      <c r="J60" s="24">
        <f t="shared" si="0"/>
        <v>0</v>
      </c>
    </row>
    <row r="61" spans="1:10" ht="15.5" customHeight="1">
      <c r="A61" s="130"/>
      <c r="B61" s="121"/>
      <c r="C61" s="55"/>
      <c r="D61" s="126" t="s">
        <v>75</v>
      </c>
      <c r="E61" s="125"/>
      <c r="F61" s="125"/>
      <c r="G61" s="125"/>
      <c r="H61" s="127"/>
      <c r="I61" s="60">
        <v>1560</v>
      </c>
      <c r="J61" s="24">
        <f t="shared" si="0"/>
        <v>0</v>
      </c>
    </row>
    <row r="62" spans="1:10" ht="15.5" customHeight="1">
      <c r="A62" s="130"/>
      <c r="B62" s="121"/>
      <c r="C62" s="55"/>
      <c r="D62" s="126" t="s">
        <v>76</v>
      </c>
      <c r="E62" s="125"/>
      <c r="F62" s="125"/>
      <c r="G62" s="125"/>
      <c r="H62" s="127"/>
      <c r="I62" s="60">
        <v>580</v>
      </c>
      <c r="J62" s="24">
        <f t="shared" si="0"/>
        <v>0</v>
      </c>
    </row>
    <row r="63" spans="1:10" ht="15.5" customHeight="1">
      <c r="A63" s="130"/>
      <c r="B63" s="121"/>
      <c r="C63" s="55"/>
      <c r="D63" s="126" t="s">
        <v>77</v>
      </c>
      <c r="E63" s="125"/>
      <c r="F63" s="125"/>
      <c r="G63" s="125"/>
      <c r="H63" s="127"/>
      <c r="I63" s="60">
        <v>1020</v>
      </c>
      <c r="J63" s="24">
        <f t="shared" si="0"/>
        <v>0</v>
      </c>
    </row>
    <row r="64" spans="1:10" ht="15.5" customHeight="1">
      <c r="A64" s="130"/>
      <c r="B64" s="121"/>
      <c r="C64" s="55"/>
      <c r="D64" s="126" t="s">
        <v>78</v>
      </c>
      <c r="E64" s="125"/>
      <c r="F64" s="125"/>
      <c r="G64" s="125"/>
      <c r="H64" s="127"/>
      <c r="I64" s="60">
        <v>439</v>
      </c>
      <c r="J64" s="24">
        <f t="shared" si="0"/>
        <v>0</v>
      </c>
    </row>
    <row r="65" spans="1:12" ht="15.5" customHeight="1">
      <c r="A65" s="130"/>
      <c r="B65" s="121"/>
      <c r="C65" s="55"/>
      <c r="D65" s="126" t="s">
        <v>79</v>
      </c>
      <c r="E65" s="125"/>
      <c r="F65" s="125"/>
      <c r="G65" s="125"/>
      <c r="H65" s="127"/>
      <c r="I65" s="60">
        <v>1530</v>
      </c>
      <c r="J65" s="24">
        <f t="shared" si="0"/>
        <v>0</v>
      </c>
    </row>
    <row r="66" spans="1:12" ht="15.5" customHeight="1">
      <c r="A66" s="130"/>
      <c r="B66" s="121"/>
      <c r="C66" s="55"/>
      <c r="D66" s="123" t="s">
        <v>80</v>
      </c>
      <c r="E66" s="120"/>
      <c r="F66" s="120"/>
      <c r="G66" s="120"/>
      <c r="H66" s="124"/>
      <c r="I66" s="60">
        <v>5720</v>
      </c>
      <c r="J66" s="24">
        <f t="shared" si="0"/>
        <v>0</v>
      </c>
    </row>
    <row r="67" spans="1:12" ht="15.5" customHeight="1" thickBot="1">
      <c r="A67" s="133"/>
      <c r="B67" s="129"/>
      <c r="C67" s="55"/>
      <c r="D67" s="126" t="s">
        <v>81</v>
      </c>
      <c r="E67" s="125"/>
      <c r="F67" s="125"/>
      <c r="G67" s="125"/>
      <c r="H67" s="127"/>
      <c r="I67" s="61">
        <v>718</v>
      </c>
      <c r="J67" s="24">
        <f t="shared" si="0"/>
        <v>0</v>
      </c>
    </row>
    <row r="68" spans="1:12" ht="15.5" customHeight="1">
      <c r="A68" s="42"/>
      <c r="B68" s="43"/>
      <c r="C68" s="5"/>
      <c r="D68" s="6"/>
      <c r="E68" s="6"/>
      <c r="F68" s="6"/>
      <c r="G68" s="6"/>
      <c r="H68" s="6"/>
      <c r="I68" s="9"/>
      <c r="J68" s="9"/>
    </row>
    <row r="69" spans="1:12" ht="15.5" customHeight="1">
      <c r="A69" s="154" t="s">
        <v>173</v>
      </c>
      <c r="B69" s="77"/>
      <c r="C69" s="55"/>
      <c r="D69" s="126" t="s">
        <v>82</v>
      </c>
      <c r="E69" s="125"/>
      <c r="F69" s="125"/>
      <c r="G69" s="125"/>
      <c r="H69" s="127"/>
      <c r="I69" s="60">
        <v>5030</v>
      </c>
      <c r="J69" s="24">
        <f>C69*I69</f>
        <v>0</v>
      </c>
    </row>
    <row r="70" spans="1:12" ht="15.5" customHeight="1">
      <c r="A70" s="74"/>
      <c r="B70" s="74"/>
      <c r="C70" s="55"/>
      <c r="D70" s="126" t="s">
        <v>83</v>
      </c>
      <c r="E70" s="125"/>
      <c r="F70" s="125"/>
      <c r="G70" s="125"/>
      <c r="H70" s="127"/>
      <c r="I70" s="60">
        <v>1070</v>
      </c>
      <c r="J70" s="24">
        <f>C70*I70</f>
        <v>0</v>
      </c>
    </row>
    <row r="71" spans="1:12" ht="15.5" customHeight="1">
      <c r="A71" s="74"/>
      <c r="B71" s="74"/>
      <c r="C71" s="55"/>
      <c r="D71" s="126" t="s">
        <v>84</v>
      </c>
      <c r="E71" s="125"/>
      <c r="F71" s="125"/>
      <c r="G71" s="125"/>
      <c r="H71" s="127"/>
      <c r="I71" s="59">
        <v>6930</v>
      </c>
      <c r="J71" s="24">
        <f t="shared" si="0"/>
        <v>0</v>
      </c>
    </row>
    <row r="72" spans="1:12" ht="15.5" customHeight="1">
      <c r="A72" s="74"/>
      <c r="B72" s="74"/>
      <c r="C72" s="55"/>
      <c r="D72" s="123" t="s">
        <v>85</v>
      </c>
      <c r="E72" s="120"/>
      <c r="F72" s="120"/>
      <c r="G72" s="120"/>
      <c r="H72" s="124"/>
      <c r="I72" s="60">
        <v>610</v>
      </c>
      <c r="J72" s="24">
        <f t="shared" si="0"/>
        <v>0</v>
      </c>
    </row>
    <row r="73" spans="1:12" ht="15.5" customHeight="1">
      <c r="A73" s="74"/>
      <c r="B73" s="74"/>
      <c r="C73" s="55"/>
      <c r="D73" s="126" t="s">
        <v>86</v>
      </c>
      <c r="E73" s="125"/>
      <c r="F73" s="125"/>
      <c r="G73" s="125"/>
      <c r="H73" s="127"/>
      <c r="I73" s="60">
        <v>250</v>
      </c>
      <c r="J73" s="24">
        <f t="shared" si="0"/>
        <v>0</v>
      </c>
    </row>
    <row r="74" spans="1:12" ht="15.5" customHeight="1">
      <c r="A74" s="72"/>
      <c r="B74" s="72"/>
      <c r="C74" s="55"/>
      <c r="D74" s="126" t="s">
        <v>87</v>
      </c>
      <c r="E74" s="125"/>
      <c r="F74" s="125"/>
      <c r="G74" s="125"/>
      <c r="H74" s="127"/>
      <c r="I74" s="61">
        <v>230</v>
      </c>
      <c r="J74" s="24">
        <f t="shared" ref="J74:J83" si="3">C74*I74</f>
        <v>0</v>
      </c>
    </row>
    <row r="75" spans="1:12" ht="16" customHeight="1">
      <c r="A75" s="4"/>
      <c r="B75" s="15"/>
      <c r="C75" s="5"/>
      <c r="D75" s="37"/>
      <c r="E75" s="6"/>
      <c r="F75" s="6"/>
      <c r="G75" s="6"/>
      <c r="H75" s="6"/>
      <c r="I75" s="9"/>
      <c r="J75" s="9"/>
    </row>
    <row r="76" spans="1:12" ht="16" customHeight="1">
      <c r="A76" s="153" t="s">
        <v>88</v>
      </c>
      <c r="B76" s="71"/>
      <c r="C76" s="25"/>
      <c r="D76" s="126" t="s">
        <v>89</v>
      </c>
      <c r="E76" s="125"/>
      <c r="F76" s="125"/>
      <c r="G76" s="125"/>
      <c r="H76" s="127"/>
      <c r="I76" s="26">
        <v>36800</v>
      </c>
      <c r="J76" s="26">
        <f t="shared" si="3"/>
        <v>0</v>
      </c>
    </row>
    <row r="77" spans="1:12" ht="16" customHeight="1" thickBot="1">
      <c r="A77" s="72"/>
      <c r="B77" s="73"/>
      <c r="C77" s="25"/>
      <c r="D77" s="141" t="s">
        <v>90</v>
      </c>
      <c r="E77" s="140"/>
      <c r="F77" s="140"/>
      <c r="G77" s="140"/>
      <c r="H77" s="142"/>
      <c r="I77" s="26">
        <v>36800</v>
      </c>
      <c r="J77" s="26">
        <f t="shared" si="3"/>
        <v>0</v>
      </c>
    </row>
    <row r="78" spans="1:12" ht="16" customHeight="1">
      <c r="A78" s="12"/>
      <c r="B78" s="16"/>
      <c r="C78" s="5"/>
      <c r="D78" s="6"/>
      <c r="E78" s="6"/>
      <c r="F78" s="6"/>
      <c r="G78" s="6"/>
      <c r="H78" s="6"/>
      <c r="I78" s="9"/>
      <c r="J78" s="9"/>
    </row>
    <row r="79" spans="1:12" ht="15.5" customHeight="1">
      <c r="A79" s="80" t="s">
        <v>172</v>
      </c>
      <c r="B79" s="81"/>
      <c r="C79" s="25"/>
      <c r="D79" s="126" t="s">
        <v>91</v>
      </c>
      <c r="E79" s="125"/>
      <c r="F79" s="125"/>
      <c r="G79" s="125"/>
      <c r="H79" s="127"/>
      <c r="I79" s="26">
        <v>8370</v>
      </c>
      <c r="J79" s="26">
        <f t="shared" si="3"/>
        <v>0</v>
      </c>
      <c r="K79" s="22"/>
      <c r="L79" s="17"/>
    </row>
    <row r="80" spans="1:12" ht="15.5" customHeight="1">
      <c r="A80" s="74"/>
      <c r="B80" s="81"/>
      <c r="C80" s="25"/>
      <c r="D80" s="126" t="s">
        <v>92</v>
      </c>
      <c r="E80" s="125"/>
      <c r="F80" s="125"/>
      <c r="G80" s="125"/>
      <c r="H80" s="127"/>
      <c r="I80" s="26">
        <v>1300</v>
      </c>
      <c r="J80" s="26">
        <f t="shared" si="3"/>
        <v>0</v>
      </c>
      <c r="K80" s="22"/>
      <c r="L80" s="17"/>
    </row>
    <row r="81" spans="1:12" ht="28.75" customHeight="1">
      <c r="A81" s="74"/>
      <c r="B81" s="81"/>
      <c r="C81" s="25"/>
      <c r="D81" s="126" t="s">
        <v>93</v>
      </c>
      <c r="E81" s="125"/>
      <c r="F81" s="125"/>
      <c r="G81" s="125"/>
      <c r="H81" s="127"/>
      <c r="I81" s="26">
        <v>30079</v>
      </c>
      <c r="J81" s="26">
        <f t="shared" si="3"/>
        <v>0</v>
      </c>
    </row>
    <row r="82" spans="1:12" ht="15.5" customHeight="1">
      <c r="A82" s="74"/>
      <c r="B82" s="81"/>
      <c r="C82" s="25"/>
      <c r="D82" s="126" t="s">
        <v>94</v>
      </c>
      <c r="E82" s="125"/>
      <c r="F82" s="125"/>
      <c r="G82" s="125"/>
      <c r="H82" s="127"/>
      <c r="I82" s="26">
        <v>35610</v>
      </c>
      <c r="J82" s="26">
        <f t="shared" si="3"/>
        <v>0</v>
      </c>
    </row>
    <row r="83" spans="1:12" ht="15.5" customHeight="1">
      <c r="A83" s="74"/>
      <c r="B83" s="81"/>
      <c r="C83" s="25"/>
      <c r="D83" s="126" t="s">
        <v>95</v>
      </c>
      <c r="E83" s="125"/>
      <c r="F83" s="125"/>
      <c r="G83" s="125"/>
      <c r="H83" s="127"/>
      <c r="I83" s="26">
        <v>3190</v>
      </c>
      <c r="J83" s="26">
        <f t="shared" si="3"/>
        <v>0</v>
      </c>
    </row>
    <row r="84" spans="1:12" ht="15.5" customHeight="1">
      <c r="A84" s="3"/>
      <c r="B84" s="11"/>
      <c r="C84" s="5"/>
      <c r="D84" s="8"/>
      <c r="E84" s="6"/>
      <c r="F84" s="6"/>
      <c r="G84" s="6"/>
      <c r="H84" s="6"/>
      <c r="I84" s="9"/>
      <c r="J84" s="9"/>
    </row>
    <row r="85" spans="1:12" ht="15.5" customHeight="1">
      <c r="A85" s="98" t="s">
        <v>21</v>
      </c>
      <c r="B85" s="81"/>
      <c r="C85" s="25"/>
      <c r="D85" s="126" t="s">
        <v>96</v>
      </c>
      <c r="E85" s="125"/>
      <c r="F85" s="125"/>
      <c r="G85" s="125"/>
      <c r="H85" s="127"/>
      <c r="I85" s="26">
        <v>0</v>
      </c>
      <c r="J85" s="26">
        <f t="shared" ref="J85:J112" si="4">C85*I85</f>
        <v>0</v>
      </c>
      <c r="K85" s="48"/>
      <c r="L85" s="20"/>
    </row>
    <row r="86" spans="1:12" ht="15.5" customHeight="1">
      <c r="A86" s="93"/>
      <c r="B86" s="81"/>
      <c r="C86" s="25"/>
      <c r="D86" s="126" t="s">
        <v>97</v>
      </c>
      <c r="E86" s="125"/>
      <c r="F86" s="125"/>
      <c r="G86" s="125"/>
      <c r="H86" s="127"/>
      <c r="I86" s="26">
        <v>2900</v>
      </c>
      <c r="J86" s="26">
        <f t="shared" si="4"/>
        <v>0</v>
      </c>
    </row>
    <row r="87" spans="1:12" ht="15.5" customHeight="1">
      <c r="A87" s="93"/>
      <c r="B87" s="81"/>
      <c r="C87" s="25"/>
      <c r="D87" s="126" t="s">
        <v>98</v>
      </c>
      <c r="E87" s="125"/>
      <c r="F87" s="125"/>
      <c r="G87" s="125"/>
      <c r="H87" s="127"/>
      <c r="I87" s="26">
        <v>2610</v>
      </c>
      <c r="J87" s="26">
        <f t="shared" si="4"/>
        <v>0</v>
      </c>
      <c r="L87" s="20"/>
    </row>
    <row r="88" spans="1:12" ht="15.5" customHeight="1">
      <c r="A88" s="93"/>
      <c r="B88" s="81"/>
      <c r="C88" s="25"/>
      <c r="D88" s="126" t="s">
        <v>99</v>
      </c>
      <c r="E88" s="125"/>
      <c r="F88" s="125"/>
      <c r="G88" s="125"/>
      <c r="H88" s="127"/>
      <c r="I88" s="26">
        <v>1800</v>
      </c>
      <c r="J88" s="26">
        <f t="shared" si="4"/>
        <v>0</v>
      </c>
      <c r="K88" s="48"/>
      <c r="L88" s="20"/>
    </row>
    <row r="89" spans="1:12" ht="15.5" customHeight="1">
      <c r="A89" s="93"/>
      <c r="B89" s="81"/>
      <c r="C89" s="25"/>
      <c r="D89" s="126" t="s">
        <v>100</v>
      </c>
      <c r="E89" s="125"/>
      <c r="F89" s="125"/>
      <c r="G89" s="125"/>
      <c r="H89" s="127"/>
      <c r="I89" s="26">
        <v>2940</v>
      </c>
      <c r="J89" s="26">
        <f t="shared" si="4"/>
        <v>0</v>
      </c>
      <c r="L89" s="20"/>
    </row>
    <row r="90" spans="1:12" ht="15.5" customHeight="1">
      <c r="A90" s="93"/>
      <c r="B90" s="81"/>
      <c r="C90" s="25"/>
      <c r="D90" s="126" t="s">
        <v>101</v>
      </c>
      <c r="E90" s="125"/>
      <c r="F90" s="125"/>
      <c r="G90" s="125"/>
      <c r="H90" s="127"/>
      <c r="I90" s="26">
        <v>2320</v>
      </c>
      <c r="J90" s="26">
        <f t="shared" si="4"/>
        <v>0</v>
      </c>
    </row>
    <row r="91" spans="1:12" ht="15.5" customHeight="1">
      <c r="A91" s="93"/>
      <c r="B91" s="81"/>
      <c r="C91" s="25"/>
      <c r="D91" s="126" t="s">
        <v>102</v>
      </c>
      <c r="E91" s="125"/>
      <c r="F91" s="125"/>
      <c r="G91" s="125"/>
      <c r="H91" s="127"/>
      <c r="I91" s="26">
        <v>510</v>
      </c>
      <c r="J91" s="26">
        <f t="shared" si="4"/>
        <v>0</v>
      </c>
    </row>
    <row r="92" spans="1:12" ht="15.5" customHeight="1">
      <c r="A92" s="93"/>
      <c r="B92" s="81"/>
      <c r="C92" s="25"/>
      <c r="D92" s="126" t="s">
        <v>103</v>
      </c>
      <c r="E92" s="125"/>
      <c r="F92" s="125"/>
      <c r="G92" s="125"/>
      <c r="H92" s="127"/>
      <c r="I92" s="26">
        <v>2570</v>
      </c>
      <c r="J92" s="26">
        <f t="shared" si="4"/>
        <v>0</v>
      </c>
    </row>
    <row r="93" spans="1:12" ht="15.5" customHeight="1">
      <c r="A93" s="93"/>
      <c r="B93" s="81"/>
      <c r="C93" s="25"/>
      <c r="D93" s="126" t="s">
        <v>104</v>
      </c>
      <c r="E93" s="125"/>
      <c r="F93" s="125"/>
      <c r="G93" s="125"/>
      <c r="H93" s="127"/>
      <c r="I93" s="26">
        <v>692</v>
      </c>
      <c r="J93" s="26">
        <f t="shared" si="4"/>
        <v>0</v>
      </c>
    </row>
    <row r="94" spans="1:12" ht="15.5" customHeight="1">
      <c r="A94" s="93"/>
      <c r="B94" s="81"/>
      <c r="C94" s="25"/>
      <c r="D94" s="126" t="s">
        <v>105</v>
      </c>
      <c r="E94" s="125"/>
      <c r="F94" s="125"/>
      <c r="G94" s="125"/>
      <c r="H94" s="127"/>
      <c r="I94" s="26">
        <v>4520</v>
      </c>
      <c r="J94" s="26">
        <f t="shared" si="4"/>
        <v>0</v>
      </c>
    </row>
    <row r="95" spans="1:12" ht="15.5" customHeight="1">
      <c r="A95" s="93"/>
      <c r="B95" s="81"/>
      <c r="C95" s="25"/>
      <c r="D95" s="126" t="s">
        <v>106</v>
      </c>
      <c r="E95" s="125"/>
      <c r="F95" s="125"/>
      <c r="G95" s="125"/>
      <c r="H95" s="127"/>
      <c r="I95" s="26">
        <v>4850</v>
      </c>
      <c r="J95" s="26">
        <f t="shared" si="4"/>
        <v>0</v>
      </c>
    </row>
    <row r="96" spans="1:12" ht="15.5" customHeight="1">
      <c r="A96" s="93"/>
      <c r="B96" s="81"/>
      <c r="C96" s="25"/>
      <c r="D96" s="126" t="s">
        <v>107</v>
      </c>
      <c r="E96" s="125"/>
      <c r="F96" s="125"/>
      <c r="G96" s="125"/>
      <c r="H96" s="127"/>
      <c r="I96" s="26">
        <v>3600</v>
      </c>
      <c r="J96" s="26">
        <f>C96*I96</f>
        <v>0</v>
      </c>
    </row>
    <row r="97" spans="1:12" ht="15.5" customHeight="1">
      <c r="A97" s="93"/>
      <c r="B97" s="81"/>
      <c r="C97" s="25"/>
      <c r="D97" s="126" t="s">
        <v>108</v>
      </c>
      <c r="E97" s="125"/>
      <c r="F97" s="125"/>
      <c r="G97" s="125"/>
      <c r="H97" s="127"/>
      <c r="I97" s="26">
        <v>7830</v>
      </c>
      <c r="J97" s="26">
        <f>C97*I97</f>
        <v>0</v>
      </c>
    </row>
    <row r="98" spans="1:12" ht="15.5" customHeight="1">
      <c r="A98" s="93"/>
      <c r="B98" s="81"/>
      <c r="C98" s="25"/>
      <c r="D98" s="126" t="s">
        <v>109</v>
      </c>
      <c r="E98" s="125"/>
      <c r="F98" s="125"/>
      <c r="G98" s="125"/>
      <c r="H98" s="127"/>
      <c r="I98" s="26">
        <v>22600</v>
      </c>
      <c r="J98" s="26">
        <f t="shared" si="4"/>
        <v>0</v>
      </c>
    </row>
    <row r="99" spans="1:12" ht="15.5" customHeight="1">
      <c r="A99" s="93"/>
      <c r="B99" s="81"/>
      <c r="C99" s="25"/>
      <c r="D99" s="126" t="s">
        <v>110</v>
      </c>
      <c r="E99" s="125"/>
      <c r="F99" s="125"/>
      <c r="G99" s="125"/>
      <c r="H99" s="127"/>
      <c r="I99" s="26">
        <v>26600</v>
      </c>
      <c r="J99" s="26">
        <f t="shared" si="4"/>
        <v>0</v>
      </c>
    </row>
    <row r="100" spans="1:12" ht="15.5" customHeight="1">
      <c r="A100" s="93"/>
      <c r="B100" s="81"/>
      <c r="C100" s="25"/>
      <c r="D100" s="126" t="s">
        <v>111</v>
      </c>
      <c r="E100" s="125"/>
      <c r="F100" s="125"/>
      <c r="G100" s="125"/>
      <c r="H100" s="127"/>
      <c r="I100" s="26">
        <v>8150</v>
      </c>
      <c r="J100" s="26">
        <f>C100*I100</f>
        <v>0</v>
      </c>
    </row>
    <row r="101" spans="1:12" ht="15.5" customHeight="1">
      <c r="A101" s="93"/>
      <c r="B101" s="81"/>
      <c r="C101" s="25"/>
      <c r="D101" s="126" t="s">
        <v>112</v>
      </c>
      <c r="E101" s="125"/>
      <c r="F101" s="125"/>
      <c r="G101" s="125"/>
      <c r="H101" s="127"/>
      <c r="I101" s="26">
        <v>26050</v>
      </c>
      <c r="J101" s="26">
        <f t="shared" si="4"/>
        <v>0</v>
      </c>
    </row>
    <row r="102" spans="1:12" ht="15.5" customHeight="1">
      <c r="A102" s="93"/>
      <c r="B102" s="81"/>
      <c r="C102" s="25"/>
      <c r="D102" s="126" t="s">
        <v>113</v>
      </c>
      <c r="E102" s="125"/>
      <c r="F102" s="125"/>
      <c r="G102" s="125"/>
      <c r="H102" s="127"/>
      <c r="I102" s="26">
        <v>27490</v>
      </c>
      <c r="J102" s="26">
        <f t="shared" si="4"/>
        <v>0</v>
      </c>
    </row>
    <row r="103" spans="1:12" ht="15.5" customHeight="1">
      <c r="A103" s="93"/>
      <c r="B103" s="81"/>
      <c r="C103" s="25"/>
      <c r="D103" s="126" t="s">
        <v>114</v>
      </c>
      <c r="E103" s="125"/>
      <c r="F103" s="125"/>
      <c r="G103" s="125"/>
      <c r="H103" s="127"/>
      <c r="I103" s="26">
        <v>3680</v>
      </c>
      <c r="J103" s="26">
        <f t="shared" si="4"/>
        <v>0</v>
      </c>
    </row>
    <row r="104" spans="1:12" ht="15.5" customHeight="1">
      <c r="A104" s="93"/>
      <c r="B104" s="81"/>
      <c r="C104" s="25"/>
      <c r="D104" s="126" t="s">
        <v>115</v>
      </c>
      <c r="E104" s="125"/>
      <c r="F104" s="125"/>
      <c r="G104" s="125"/>
      <c r="H104" s="127"/>
      <c r="I104" s="26">
        <v>8220</v>
      </c>
      <c r="J104" s="26">
        <f t="shared" si="4"/>
        <v>0</v>
      </c>
    </row>
    <row r="105" spans="1:12" ht="15.5" customHeight="1">
      <c r="A105" s="93"/>
      <c r="B105" s="81"/>
      <c r="C105" s="25"/>
      <c r="D105" s="126" t="s">
        <v>116</v>
      </c>
      <c r="E105" s="125"/>
      <c r="F105" s="125"/>
      <c r="G105" s="125"/>
      <c r="H105" s="127"/>
      <c r="I105" s="26">
        <v>1200</v>
      </c>
      <c r="J105" s="26">
        <f t="shared" si="4"/>
        <v>0</v>
      </c>
    </row>
    <row r="106" spans="1:12" ht="15.5" customHeight="1">
      <c r="A106" s="93"/>
      <c r="B106" s="81"/>
      <c r="C106" s="25"/>
      <c r="D106" s="126" t="s">
        <v>117</v>
      </c>
      <c r="E106" s="125"/>
      <c r="F106" s="125"/>
      <c r="G106" s="125"/>
      <c r="H106" s="127"/>
      <c r="I106" s="26">
        <v>720</v>
      </c>
      <c r="J106" s="26">
        <f t="shared" si="4"/>
        <v>0</v>
      </c>
    </row>
    <row r="107" spans="1:12" ht="15.5" customHeight="1">
      <c r="A107" s="93"/>
      <c r="B107" s="81"/>
      <c r="C107" s="25"/>
      <c r="D107" s="126" t="s">
        <v>118</v>
      </c>
      <c r="E107" s="125"/>
      <c r="F107" s="125"/>
      <c r="G107" s="125"/>
      <c r="H107" s="127"/>
      <c r="I107" s="26">
        <v>740</v>
      </c>
      <c r="J107" s="26">
        <f t="shared" si="4"/>
        <v>0</v>
      </c>
    </row>
    <row r="108" spans="1:12" ht="16" customHeight="1">
      <c r="A108" s="93"/>
      <c r="B108" s="81"/>
      <c r="C108" s="25"/>
      <c r="D108" s="126" t="s">
        <v>119</v>
      </c>
      <c r="E108" s="125"/>
      <c r="F108" s="125"/>
      <c r="G108" s="125"/>
      <c r="H108" s="127"/>
      <c r="I108" s="26">
        <v>309</v>
      </c>
      <c r="J108" s="26">
        <f t="shared" si="4"/>
        <v>0</v>
      </c>
    </row>
    <row r="109" spans="1:12" ht="15.5" customHeight="1">
      <c r="A109" s="93"/>
      <c r="B109" s="81"/>
      <c r="C109" s="25"/>
      <c r="D109" s="126" t="s">
        <v>120</v>
      </c>
      <c r="E109" s="125"/>
      <c r="F109" s="125"/>
      <c r="G109" s="125"/>
      <c r="H109" s="127"/>
      <c r="I109" s="26">
        <v>399</v>
      </c>
      <c r="J109" s="26">
        <f t="shared" si="4"/>
        <v>0</v>
      </c>
    </row>
    <row r="110" spans="1:12" ht="15.5" customHeight="1">
      <c r="A110" s="93"/>
      <c r="B110" s="81"/>
      <c r="C110" s="25"/>
      <c r="D110" s="126" t="s">
        <v>121</v>
      </c>
      <c r="E110" s="125"/>
      <c r="F110" s="125"/>
      <c r="G110" s="125"/>
      <c r="H110" s="127"/>
      <c r="I110" s="26">
        <v>3270</v>
      </c>
      <c r="J110" s="26">
        <f t="shared" si="4"/>
        <v>0</v>
      </c>
    </row>
    <row r="111" spans="1:12" ht="15.5" customHeight="1">
      <c r="A111" s="93"/>
      <c r="B111" s="81"/>
      <c r="C111" s="25"/>
      <c r="D111" s="126" t="s">
        <v>122</v>
      </c>
      <c r="E111" s="125"/>
      <c r="F111" s="125"/>
      <c r="G111" s="125"/>
      <c r="H111" s="127"/>
      <c r="I111" s="26">
        <v>6020</v>
      </c>
      <c r="J111" s="26">
        <f t="shared" si="4"/>
        <v>0</v>
      </c>
      <c r="L111" s="20"/>
    </row>
    <row r="112" spans="1:12" ht="15.5" customHeight="1">
      <c r="A112" s="99"/>
      <c r="B112" s="73"/>
      <c r="C112" s="25"/>
      <c r="D112" s="126" t="s">
        <v>123</v>
      </c>
      <c r="E112" s="125"/>
      <c r="F112" s="125"/>
      <c r="G112" s="125"/>
      <c r="H112" s="127"/>
      <c r="I112" s="26">
        <v>3200</v>
      </c>
      <c r="J112" s="26">
        <f t="shared" si="4"/>
        <v>0</v>
      </c>
    </row>
    <row r="113" spans="1:12" ht="15.5" customHeight="1">
      <c r="A113" s="12"/>
      <c r="B113" s="12"/>
      <c r="C113" s="5"/>
      <c r="D113" s="8"/>
      <c r="E113" s="6"/>
      <c r="F113" s="6"/>
      <c r="G113" s="6"/>
      <c r="H113" s="6"/>
      <c r="I113" s="9"/>
      <c r="J113" s="9"/>
    </row>
    <row r="114" spans="1:12" ht="27" customHeight="1">
      <c r="A114" s="152" t="s">
        <v>124</v>
      </c>
      <c r="B114" s="81"/>
      <c r="C114" s="29"/>
      <c r="D114" s="126" t="s">
        <v>125</v>
      </c>
      <c r="E114" s="125"/>
      <c r="F114" s="125"/>
      <c r="G114" s="125"/>
      <c r="H114" s="127"/>
      <c r="I114" s="30">
        <v>2050</v>
      </c>
      <c r="J114" s="26">
        <f t="shared" ref="J114:J120" si="5">C114*I114</f>
        <v>0</v>
      </c>
    </row>
    <row r="115" spans="1:12" ht="27" customHeight="1">
      <c r="A115" s="93"/>
      <c r="B115" s="81"/>
      <c r="C115" s="29"/>
      <c r="D115" s="126" t="s">
        <v>126</v>
      </c>
      <c r="E115" s="125"/>
      <c r="F115" s="125"/>
      <c r="G115" s="125"/>
      <c r="H115" s="127"/>
      <c r="I115" s="30">
        <v>2050</v>
      </c>
      <c r="J115" s="26">
        <f t="shared" ref="J115" si="6">C115*I115</f>
        <v>0</v>
      </c>
    </row>
    <row r="116" spans="1:12" ht="28.25" customHeight="1">
      <c r="A116" s="93"/>
      <c r="B116" s="81"/>
      <c r="C116" s="29"/>
      <c r="D116" s="126" t="s">
        <v>127</v>
      </c>
      <c r="E116" s="125"/>
      <c r="F116" s="125"/>
      <c r="G116" s="125"/>
      <c r="H116" s="127"/>
      <c r="I116" s="30">
        <v>10400</v>
      </c>
      <c r="J116" s="26">
        <f t="shared" si="5"/>
        <v>0</v>
      </c>
      <c r="K116" s="17"/>
      <c r="L116" s="21"/>
    </row>
    <row r="117" spans="1:12" ht="15.5" customHeight="1">
      <c r="A117" s="93"/>
      <c r="B117" s="81"/>
      <c r="C117" s="25"/>
      <c r="D117" s="126" t="s">
        <v>128</v>
      </c>
      <c r="E117" s="125"/>
      <c r="F117" s="125"/>
      <c r="G117" s="125"/>
      <c r="H117" s="127"/>
      <c r="I117" s="26">
        <v>1510</v>
      </c>
      <c r="J117" s="26">
        <f t="shared" si="5"/>
        <v>0</v>
      </c>
    </row>
    <row r="118" spans="1:12" ht="15.5" customHeight="1">
      <c r="A118" s="93"/>
      <c r="B118" s="81"/>
      <c r="C118" s="25"/>
      <c r="D118" s="126" t="s">
        <v>129</v>
      </c>
      <c r="E118" s="125"/>
      <c r="F118" s="125"/>
      <c r="G118" s="125"/>
      <c r="H118" s="127"/>
      <c r="I118" s="26">
        <v>770</v>
      </c>
      <c r="J118" s="26">
        <f t="shared" si="5"/>
        <v>0</v>
      </c>
    </row>
    <row r="119" spans="1:12" ht="15.5" customHeight="1">
      <c r="A119" s="93"/>
      <c r="B119" s="81"/>
      <c r="C119" s="25"/>
      <c r="D119" s="126" t="s">
        <v>130</v>
      </c>
      <c r="E119" s="125"/>
      <c r="F119" s="125"/>
      <c r="G119" s="125"/>
      <c r="H119" s="127"/>
      <c r="I119" s="26">
        <v>930</v>
      </c>
      <c r="J119" s="26">
        <f t="shared" si="5"/>
        <v>0</v>
      </c>
    </row>
    <row r="120" spans="1:12" ht="15.5" customHeight="1">
      <c r="A120" s="99"/>
      <c r="B120" s="73"/>
      <c r="C120" s="25"/>
      <c r="D120" s="126" t="s">
        <v>131</v>
      </c>
      <c r="E120" s="125"/>
      <c r="F120" s="125"/>
      <c r="G120" s="125"/>
      <c r="H120" s="127"/>
      <c r="I120" s="26">
        <v>5900</v>
      </c>
      <c r="J120" s="26">
        <f t="shared" si="5"/>
        <v>0</v>
      </c>
    </row>
    <row r="121" spans="1:12" ht="15.5" customHeight="1">
      <c r="A121" s="12"/>
      <c r="B121" s="12"/>
      <c r="C121" s="5"/>
      <c r="D121" s="8"/>
      <c r="E121" s="6"/>
      <c r="F121" s="6"/>
      <c r="G121" s="6"/>
      <c r="H121" s="6"/>
      <c r="I121" s="9"/>
      <c r="J121" s="9"/>
    </row>
    <row r="122" spans="1:12" ht="15.5" customHeight="1">
      <c r="A122" s="143" t="s">
        <v>171</v>
      </c>
      <c r="B122" s="144"/>
      <c r="C122" s="25"/>
      <c r="D122" s="78" t="s">
        <v>22</v>
      </c>
      <c r="E122" s="79"/>
      <c r="F122" s="79"/>
      <c r="G122" s="79"/>
      <c r="H122" s="79"/>
      <c r="I122" s="26">
        <v>1253</v>
      </c>
      <c r="J122" s="26">
        <f t="shared" ref="J122:J165" si="7">C122*I122</f>
        <v>0</v>
      </c>
    </row>
    <row r="123" spans="1:12" ht="15.5" customHeight="1">
      <c r="A123" s="143"/>
      <c r="B123" s="144"/>
      <c r="C123" s="25"/>
      <c r="D123" s="78" t="s">
        <v>23</v>
      </c>
      <c r="E123" s="79"/>
      <c r="F123" s="79"/>
      <c r="G123" s="79"/>
      <c r="H123" s="79"/>
      <c r="I123" s="26">
        <v>278</v>
      </c>
      <c r="J123" s="26">
        <f t="shared" si="7"/>
        <v>0</v>
      </c>
    </row>
    <row r="124" spans="1:12" ht="15.5" customHeight="1">
      <c r="A124" s="143"/>
      <c r="B124" s="144"/>
      <c r="C124" s="25"/>
      <c r="D124" s="78" t="s">
        <v>24</v>
      </c>
      <c r="E124" s="79"/>
      <c r="F124" s="79"/>
      <c r="G124" s="79"/>
      <c r="H124" s="79"/>
      <c r="I124" s="26">
        <v>1808</v>
      </c>
      <c r="J124" s="26">
        <f t="shared" si="7"/>
        <v>0</v>
      </c>
    </row>
    <row r="125" spans="1:12" ht="28.25" customHeight="1">
      <c r="A125" s="143"/>
      <c r="B125" s="144"/>
      <c r="C125" s="35"/>
      <c r="D125" s="78" t="s">
        <v>27</v>
      </c>
      <c r="E125" s="79"/>
      <c r="F125" s="79"/>
      <c r="G125" s="79"/>
      <c r="H125" s="79"/>
      <c r="I125" s="26">
        <v>22290</v>
      </c>
      <c r="J125" s="26">
        <f t="shared" si="7"/>
        <v>0</v>
      </c>
    </row>
    <row r="126" spans="1:12" ht="15.5" customHeight="1">
      <c r="A126" s="143"/>
      <c r="B126" s="144"/>
      <c r="C126" s="25"/>
      <c r="D126" s="78" t="s">
        <v>25</v>
      </c>
      <c r="E126" s="79"/>
      <c r="F126" s="79"/>
      <c r="G126" s="79"/>
      <c r="H126" s="79"/>
      <c r="I126" s="26">
        <v>3860</v>
      </c>
      <c r="J126" s="26">
        <f t="shared" si="7"/>
        <v>0</v>
      </c>
    </row>
    <row r="127" spans="1:12" ht="30" customHeight="1">
      <c r="A127" s="143"/>
      <c r="B127" s="144"/>
      <c r="C127" s="25"/>
      <c r="D127" s="78" t="s">
        <v>26</v>
      </c>
      <c r="E127" s="79"/>
      <c r="F127" s="79"/>
      <c r="G127" s="79"/>
      <c r="H127" s="79"/>
      <c r="I127" s="26">
        <v>21880</v>
      </c>
      <c r="J127" s="26">
        <f t="shared" si="7"/>
        <v>0</v>
      </c>
    </row>
    <row r="128" spans="1:12" ht="15.5" customHeight="1" thickBot="1">
      <c r="A128" s="12"/>
      <c r="B128" s="3"/>
      <c r="C128" s="5"/>
      <c r="D128" s="8"/>
      <c r="E128" s="6"/>
      <c r="F128" s="6"/>
      <c r="G128" s="6"/>
      <c r="H128" s="6"/>
      <c r="I128" s="9"/>
      <c r="J128" s="9"/>
    </row>
    <row r="129" spans="1:12" ht="16" customHeight="1">
      <c r="A129" s="132" t="s">
        <v>132</v>
      </c>
      <c r="B129" s="128"/>
      <c r="C129" s="34"/>
      <c r="D129" s="145" t="s">
        <v>133</v>
      </c>
      <c r="E129" s="125"/>
      <c r="F129" s="125"/>
      <c r="G129" s="125"/>
      <c r="H129" s="127"/>
      <c r="I129" s="26">
        <v>3220</v>
      </c>
      <c r="J129" s="26">
        <f t="shared" si="7"/>
        <v>0</v>
      </c>
    </row>
    <row r="130" spans="1:12" ht="16" customHeight="1">
      <c r="A130" s="130"/>
      <c r="B130" s="121"/>
      <c r="C130" s="31"/>
      <c r="D130" s="145" t="s">
        <v>134</v>
      </c>
      <c r="E130" s="125"/>
      <c r="F130" s="125"/>
      <c r="G130" s="125"/>
      <c r="H130" s="127"/>
      <c r="I130" s="26">
        <v>3220</v>
      </c>
      <c r="J130" s="26">
        <f t="shared" si="7"/>
        <v>0</v>
      </c>
    </row>
    <row r="131" spans="1:12" ht="15.5" customHeight="1">
      <c r="A131" s="130"/>
      <c r="B131" s="121"/>
      <c r="C131" s="31"/>
      <c r="D131" s="145" t="s">
        <v>135</v>
      </c>
      <c r="E131" s="125"/>
      <c r="F131" s="125"/>
      <c r="G131" s="125"/>
      <c r="H131" s="127"/>
      <c r="I131" s="26">
        <v>1800</v>
      </c>
      <c r="J131" s="26">
        <f t="shared" si="7"/>
        <v>0</v>
      </c>
    </row>
    <row r="132" spans="1:12" ht="15.5" customHeight="1">
      <c r="A132" s="130"/>
      <c r="B132" s="121"/>
      <c r="C132" s="32"/>
      <c r="D132" s="145" t="s">
        <v>136</v>
      </c>
      <c r="E132" s="125"/>
      <c r="F132" s="125"/>
      <c r="G132" s="125"/>
      <c r="H132" s="127"/>
      <c r="I132" s="26">
        <v>3720</v>
      </c>
      <c r="J132" s="26">
        <f t="shared" si="7"/>
        <v>0</v>
      </c>
    </row>
    <row r="133" spans="1:12" ht="15.5" customHeight="1" thickBot="1">
      <c r="A133" s="131"/>
      <c r="B133" s="122"/>
      <c r="C133" s="25"/>
      <c r="D133" s="126" t="s">
        <v>137</v>
      </c>
      <c r="E133" s="125"/>
      <c r="F133" s="125"/>
      <c r="G133" s="125"/>
      <c r="H133" s="127"/>
      <c r="I133" s="26">
        <v>6870</v>
      </c>
      <c r="J133" s="26">
        <f t="shared" si="7"/>
        <v>0</v>
      </c>
    </row>
    <row r="134" spans="1:12" ht="15.5" customHeight="1">
      <c r="A134" s="3"/>
      <c r="B134" s="12"/>
      <c r="C134" s="18"/>
      <c r="D134" s="8"/>
      <c r="E134" s="6"/>
      <c r="F134" s="6"/>
      <c r="G134" s="6"/>
      <c r="H134" s="6"/>
      <c r="I134" s="9"/>
      <c r="J134" s="9"/>
    </row>
    <row r="135" spans="1:12" ht="28.25" customHeight="1">
      <c r="A135" s="80" t="s">
        <v>170</v>
      </c>
      <c r="B135" s="74"/>
      <c r="C135" s="58"/>
      <c r="D135" s="147" t="s">
        <v>138</v>
      </c>
      <c r="E135" s="146"/>
      <c r="F135" s="146"/>
      <c r="G135" s="146"/>
      <c r="H135" s="148"/>
      <c r="I135" s="26">
        <v>13250</v>
      </c>
      <c r="J135" s="26">
        <f t="shared" si="7"/>
        <v>0</v>
      </c>
    </row>
    <row r="136" spans="1:12" ht="15.5" customHeight="1">
      <c r="A136" s="3"/>
      <c r="B136" s="12"/>
      <c r="C136" s="18"/>
      <c r="D136" s="8"/>
      <c r="E136" s="6"/>
      <c r="F136" s="6"/>
      <c r="G136" s="6"/>
      <c r="H136" s="6"/>
      <c r="I136" s="9"/>
      <c r="J136" s="9"/>
    </row>
    <row r="137" spans="1:12" ht="15.5" customHeight="1">
      <c r="A137" s="94" t="s">
        <v>29</v>
      </c>
      <c r="B137" s="75"/>
      <c r="C137" s="25"/>
      <c r="D137" s="126" t="s">
        <v>140</v>
      </c>
      <c r="E137" s="125"/>
      <c r="F137" s="125"/>
      <c r="G137" s="125"/>
      <c r="H137" s="127"/>
      <c r="I137" s="26">
        <v>305</v>
      </c>
      <c r="J137" s="26">
        <f t="shared" si="7"/>
        <v>0</v>
      </c>
    </row>
    <row r="138" spans="1:12" ht="15.5" customHeight="1">
      <c r="A138" s="93"/>
      <c r="B138" s="75"/>
      <c r="C138" s="25"/>
      <c r="D138" s="126" t="s">
        <v>141</v>
      </c>
      <c r="E138" s="125"/>
      <c r="F138" s="125"/>
      <c r="G138" s="125"/>
      <c r="H138" s="127"/>
      <c r="I138" s="26">
        <v>3580</v>
      </c>
      <c r="J138" s="26">
        <f t="shared" si="7"/>
        <v>0</v>
      </c>
    </row>
    <row r="139" spans="1:12" ht="15.5" customHeight="1">
      <c r="A139" s="93"/>
      <c r="B139" s="75"/>
      <c r="C139" s="25"/>
      <c r="D139" s="126" t="s">
        <v>142</v>
      </c>
      <c r="E139" s="125"/>
      <c r="F139" s="125"/>
      <c r="G139" s="125"/>
      <c r="H139" s="127"/>
      <c r="I139" s="26">
        <v>1810</v>
      </c>
      <c r="J139" s="26">
        <f t="shared" si="7"/>
        <v>0</v>
      </c>
      <c r="K139" s="66"/>
    </row>
    <row r="140" spans="1:12" ht="15.5" customHeight="1">
      <c r="A140" s="93"/>
      <c r="B140" s="75"/>
      <c r="C140" s="25"/>
      <c r="D140" s="126" t="s">
        <v>143</v>
      </c>
      <c r="E140" s="125"/>
      <c r="F140" s="125"/>
      <c r="G140" s="125"/>
      <c r="H140" s="127"/>
      <c r="I140" s="26">
        <v>1500</v>
      </c>
      <c r="J140" s="26">
        <f t="shared" si="7"/>
        <v>0</v>
      </c>
    </row>
    <row r="141" spans="1:12" ht="15.5" customHeight="1">
      <c r="A141" s="93"/>
      <c r="B141" s="75"/>
      <c r="C141" s="25"/>
      <c r="D141" s="126" t="s">
        <v>144</v>
      </c>
      <c r="E141" s="125"/>
      <c r="F141" s="125"/>
      <c r="G141" s="125"/>
      <c r="H141" s="127"/>
      <c r="I141" s="26">
        <v>3000</v>
      </c>
      <c r="J141" s="26">
        <f t="shared" si="7"/>
        <v>0</v>
      </c>
    </row>
    <row r="142" spans="1:12" ht="15.5" customHeight="1">
      <c r="A142" s="93"/>
      <c r="B142" s="75"/>
      <c r="C142" s="25"/>
      <c r="D142" s="126" t="s">
        <v>145</v>
      </c>
      <c r="E142" s="125"/>
      <c r="F142" s="125"/>
      <c r="G142" s="125"/>
      <c r="H142" s="127"/>
      <c r="I142" s="26">
        <v>4520</v>
      </c>
      <c r="J142" s="26">
        <f t="shared" si="7"/>
        <v>0</v>
      </c>
    </row>
    <row r="143" spans="1:12" ht="15.5" customHeight="1">
      <c r="A143" s="93"/>
      <c r="B143" s="75"/>
      <c r="C143" s="25"/>
      <c r="D143" s="126" t="s">
        <v>146</v>
      </c>
      <c r="E143" s="125"/>
      <c r="F143" s="125"/>
      <c r="G143" s="125"/>
      <c r="H143" s="127"/>
      <c r="I143" s="26">
        <v>1020</v>
      </c>
      <c r="J143" s="26">
        <f t="shared" si="7"/>
        <v>0</v>
      </c>
      <c r="K143" s="17"/>
      <c r="L143" s="19"/>
    </row>
    <row r="144" spans="1:12" ht="15.5" customHeight="1">
      <c r="A144" s="93"/>
      <c r="B144" s="75"/>
      <c r="C144" s="25"/>
      <c r="D144" s="126" t="s">
        <v>147</v>
      </c>
      <c r="E144" s="125"/>
      <c r="F144" s="125"/>
      <c r="G144" s="125"/>
      <c r="H144" s="127"/>
      <c r="I144" s="26">
        <v>2270</v>
      </c>
      <c r="J144" s="26">
        <f t="shared" si="7"/>
        <v>0</v>
      </c>
    </row>
    <row r="145" spans="1:12" ht="15.5" customHeight="1">
      <c r="A145" s="93"/>
      <c r="B145" s="75"/>
      <c r="C145" s="25"/>
      <c r="D145" s="126" t="s">
        <v>148</v>
      </c>
      <c r="E145" s="125"/>
      <c r="F145" s="125"/>
      <c r="G145" s="125"/>
      <c r="H145" s="127"/>
      <c r="I145" s="26">
        <v>5040</v>
      </c>
      <c r="J145" s="26">
        <f t="shared" si="7"/>
        <v>0</v>
      </c>
    </row>
    <row r="146" spans="1:12" ht="16">
      <c r="A146" s="93"/>
      <c r="B146" s="75"/>
      <c r="C146" s="25"/>
      <c r="D146" s="126" t="s">
        <v>149</v>
      </c>
      <c r="E146" s="125"/>
      <c r="F146" s="125"/>
      <c r="G146" s="125"/>
      <c r="H146" s="127"/>
      <c r="I146" s="26">
        <v>513</v>
      </c>
      <c r="J146" s="26">
        <f t="shared" si="7"/>
        <v>0</v>
      </c>
      <c r="K146" s="17"/>
      <c r="L146" s="20"/>
    </row>
    <row r="147" spans="1:12" ht="16">
      <c r="A147" s="3"/>
      <c r="B147" s="11"/>
      <c r="C147" s="5"/>
      <c r="D147" s="8"/>
      <c r="E147" s="6"/>
      <c r="F147" s="6"/>
      <c r="G147" s="6"/>
      <c r="H147" s="6"/>
      <c r="I147" s="9"/>
      <c r="J147" s="9"/>
    </row>
    <row r="148" spans="1:12" ht="16" customHeight="1">
      <c r="A148" s="152" t="s">
        <v>150</v>
      </c>
      <c r="B148" s="75"/>
      <c r="C148" s="25"/>
      <c r="D148" s="126" t="s">
        <v>151</v>
      </c>
      <c r="E148" s="125"/>
      <c r="F148" s="125"/>
      <c r="G148" s="125"/>
      <c r="H148" s="127"/>
      <c r="I148" s="26">
        <v>977</v>
      </c>
      <c r="J148" s="26">
        <f t="shared" si="7"/>
        <v>0</v>
      </c>
    </row>
    <row r="149" spans="1:12" ht="15.5" customHeight="1">
      <c r="A149" s="93"/>
      <c r="B149" s="75"/>
      <c r="C149" s="28"/>
      <c r="D149" s="126" t="s">
        <v>152</v>
      </c>
      <c r="E149" s="125"/>
      <c r="F149" s="125"/>
      <c r="G149" s="125"/>
      <c r="H149" s="127"/>
      <c r="I149" s="26">
        <v>474</v>
      </c>
      <c r="J149" s="26">
        <f t="shared" si="7"/>
        <v>0</v>
      </c>
    </row>
    <row r="150" spans="1:12" ht="16">
      <c r="A150" s="93"/>
      <c r="B150" s="75"/>
      <c r="C150" s="25"/>
      <c r="D150" s="126" t="s">
        <v>153</v>
      </c>
      <c r="E150" s="125"/>
      <c r="F150" s="125"/>
      <c r="G150" s="125"/>
      <c r="H150" s="127"/>
      <c r="I150" s="26">
        <v>6540</v>
      </c>
      <c r="J150" s="26">
        <f t="shared" si="7"/>
        <v>0</v>
      </c>
    </row>
    <row r="151" spans="1:12" ht="16">
      <c r="A151" s="100"/>
      <c r="B151" s="101"/>
      <c r="C151" s="25"/>
      <c r="D151" s="126" t="s">
        <v>154</v>
      </c>
      <c r="E151" s="125"/>
      <c r="F151" s="125"/>
      <c r="G151" s="125"/>
      <c r="H151" s="127"/>
      <c r="I151" s="26">
        <v>11500</v>
      </c>
      <c r="J151" s="26">
        <f t="shared" si="7"/>
        <v>0</v>
      </c>
    </row>
    <row r="152" spans="1:12" ht="16">
      <c r="A152" s="3"/>
      <c r="B152" s="3"/>
      <c r="C152" s="5"/>
      <c r="D152" s="8"/>
      <c r="E152" s="6"/>
      <c r="F152" s="6"/>
      <c r="G152" s="6"/>
      <c r="H152" s="6"/>
      <c r="I152" s="9"/>
      <c r="J152" s="9"/>
    </row>
    <row r="153" spans="1:12" ht="16">
      <c r="A153" s="80" t="s">
        <v>139</v>
      </c>
      <c r="B153" s="75"/>
      <c r="C153" s="25"/>
      <c r="D153" s="126" t="s">
        <v>155</v>
      </c>
      <c r="E153" s="125"/>
      <c r="F153" s="125"/>
      <c r="G153" s="125"/>
      <c r="H153" s="127"/>
      <c r="I153" s="26">
        <v>429</v>
      </c>
      <c r="J153" s="26">
        <f>C153*I153</f>
        <v>0</v>
      </c>
    </row>
    <row r="154" spans="1:12" ht="16">
      <c r="A154" s="74"/>
      <c r="B154" s="75"/>
      <c r="C154" s="25"/>
      <c r="D154" s="126" t="s">
        <v>156</v>
      </c>
      <c r="E154" s="125"/>
      <c r="F154" s="125"/>
      <c r="G154" s="125"/>
      <c r="H154" s="127"/>
      <c r="I154" s="26">
        <v>222</v>
      </c>
      <c r="J154" s="26">
        <f t="shared" si="7"/>
        <v>0</v>
      </c>
    </row>
    <row r="155" spans="1:12" ht="15.5" customHeight="1">
      <c r="A155" s="74"/>
      <c r="B155" s="75"/>
      <c r="C155" s="25"/>
      <c r="D155" s="126" t="s">
        <v>157</v>
      </c>
      <c r="E155" s="125"/>
      <c r="F155" s="125"/>
      <c r="G155" s="125"/>
      <c r="H155" s="127"/>
      <c r="I155" s="26">
        <v>825</v>
      </c>
      <c r="J155" s="26">
        <f t="shared" si="7"/>
        <v>0</v>
      </c>
    </row>
    <row r="156" spans="1:12" ht="15.5" customHeight="1">
      <c r="A156" s="74"/>
      <c r="B156" s="75"/>
      <c r="C156" s="25"/>
      <c r="D156" s="126" t="s">
        <v>158</v>
      </c>
      <c r="E156" s="125"/>
      <c r="F156" s="125"/>
      <c r="G156" s="125"/>
      <c r="H156" s="127"/>
      <c r="I156" s="26">
        <v>1470</v>
      </c>
      <c r="J156" s="26">
        <f t="shared" si="7"/>
        <v>0</v>
      </c>
    </row>
    <row r="157" spans="1:12" ht="15.5" customHeight="1">
      <c r="A157" s="74"/>
      <c r="B157" s="75"/>
      <c r="C157" s="25"/>
      <c r="D157" s="126" t="s">
        <v>159</v>
      </c>
      <c r="E157" s="125"/>
      <c r="F157" s="125"/>
      <c r="G157" s="125"/>
      <c r="H157" s="127"/>
      <c r="I157" s="26">
        <v>1110</v>
      </c>
      <c r="J157" s="26">
        <f t="shared" si="7"/>
        <v>0</v>
      </c>
    </row>
    <row r="158" spans="1:12" ht="15.5" customHeight="1">
      <c r="A158" s="74"/>
      <c r="B158" s="75"/>
      <c r="C158" s="25"/>
      <c r="D158" s="126" t="s">
        <v>160</v>
      </c>
      <c r="E158" s="125"/>
      <c r="F158" s="125"/>
      <c r="G158" s="125"/>
      <c r="H158" s="127"/>
      <c r="I158" s="26">
        <v>1180</v>
      </c>
      <c r="J158" s="26">
        <f t="shared" si="7"/>
        <v>0</v>
      </c>
    </row>
    <row r="159" spans="1:12" ht="15.5" customHeight="1">
      <c r="A159" s="74"/>
      <c r="B159" s="75"/>
      <c r="C159" s="25"/>
      <c r="D159" s="138" t="s">
        <v>161</v>
      </c>
      <c r="E159" s="137"/>
      <c r="F159" s="137"/>
      <c r="G159" s="137"/>
      <c r="H159" s="139"/>
      <c r="I159" s="26">
        <v>27200</v>
      </c>
      <c r="J159" s="26">
        <f t="shared" si="7"/>
        <v>0</v>
      </c>
    </row>
    <row r="160" spans="1:12" ht="16">
      <c r="A160" s="3"/>
      <c r="B160" s="16"/>
      <c r="C160" s="5"/>
      <c r="D160" s="8"/>
      <c r="E160" s="6"/>
      <c r="F160" s="6"/>
      <c r="G160" s="6"/>
      <c r="H160" s="6"/>
      <c r="I160" s="9"/>
      <c r="J160" s="9"/>
    </row>
    <row r="161" spans="1:10" ht="15.5" customHeight="1">
      <c r="A161" s="151" t="s">
        <v>169</v>
      </c>
      <c r="B161" s="82"/>
      <c r="C161" s="25"/>
      <c r="D161" s="126" t="s">
        <v>162</v>
      </c>
      <c r="E161" s="125"/>
      <c r="F161" s="125"/>
      <c r="G161" s="125"/>
      <c r="H161" s="127"/>
      <c r="I161" s="26">
        <v>7110</v>
      </c>
      <c r="J161" s="26">
        <f>C161*I161</f>
        <v>0</v>
      </c>
    </row>
    <row r="162" spans="1:10" ht="15.5" customHeight="1">
      <c r="A162" s="83"/>
      <c r="B162" s="84"/>
      <c r="C162" s="25"/>
      <c r="D162" s="126" t="s">
        <v>163</v>
      </c>
      <c r="E162" s="125"/>
      <c r="F162" s="125"/>
      <c r="G162" s="125"/>
      <c r="H162" s="127"/>
      <c r="I162" s="26">
        <v>5110</v>
      </c>
      <c r="J162" s="26">
        <f>C162*I162</f>
        <v>0</v>
      </c>
    </row>
    <row r="163" spans="1:10" ht="15.5" customHeight="1">
      <c r="A163" s="85"/>
      <c r="B163" s="86"/>
      <c r="C163" s="25"/>
      <c r="D163" s="126" t="s">
        <v>164</v>
      </c>
      <c r="E163" s="125"/>
      <c r="F163" s="125"/>
      <c r="G163" s="125"/>
      <c r="H163" s="127"/>
      <c r="I163" s="26">
        <v>1200</v>
      </c>
      <c r="J163" s="26">
        <f t="shared" si="7"/>
        <v>0</v>
      </c>
    </row>
    <row r="164" spans="1:10" ht="16">
      <c r="A164" s="3"/>
      <c r="B164" s="11"/>
      <c r="C164" s="5"/>
      <c r="D164" s="8"/>
      <c r="E164" s="6"/>
      <c r="F164" s="6"/>
      <c r="G164" s="6"/>
      <c r="H164" s="6"/>
      <c r="I164" s="9"/>
      <c r="J164" s="9"/>
    </row>
    <row r="165" spans="1:10" ht="16" customHeight="1">
      <c r="A165" s="150" t="s">
        <v>168</v>
      </c>
      <c r="B165" s="82"/>
      <c r="C165" s="33"/>
      <c r="D165" s="126" t="s">
        <v>165</v>
      </c>
      <c r="E165" s="125"/>
      <c r="F165" s="125"/>
      <c r="G165" s="125"/>
      <c r="H165" s="127"/>
      <c r="I165" s="26">
        <v>0</v>
      </c>
      <c r="J165" s="46">
        <f t="shared" si="7"/>
        <v>0</v>
      </c>
    </row>
    <row r="166" spans="1:10" ht="16" customHeight="1">
      <c r="A166" s="85"/>
      <c r="B166" s="86"/>
      <c r="C166" s="44"/>
      <c r="D166" s="126" t="s">
        <v>166</v>
      </c>
      <c r="E166" s="125"/>
      <c r="F166" s="125"/>
      <c r="G166" s="125"/>
      <c r="H166" s="127"/>
      <c r="I166" s="45"/>
      <c r="J166" s="47">
        <f>SUM(J5:J165)</f>
        <v>0</v>
      </c>
    </row>
    <row r="167" spans="1:10" ht="16">
      <c r="A167" s="3"/>
      <c r="B167" s="3"/>
      <c r="C167" s="18"/>
      <c r="D167" s="8"/>
      <c r="E167" s="6"/>
      <c r="F167" s="6"/>
      <c r="G167" s="6"/>
      <c r="H167" s="6"/>
      <c r="I167" s="9"/>
      <c r="J167" s="10"/>
    </row>
    <row r="168" spans="1:10">
      <c r="A168" s="149" t="s">
        <v>179</v>
      </c>
      <c r="B168" s="149"/>
      <c r="C168" s="149"/>
      <c r="D168" s="149"/>
      <c r="E168" s="149"/>
      <c r="F168" s="149"/>
      <c r="G168" s="149"/>
      <c r="H168" s="149"/>
      <c r="I168" s="149"/>
      <c r="J168" s="149"/>
    </row>
    <row r="169" spans="1:10">
      <c r="A169" s="149" t="s">
        <v>167</v>
      </c>
      <c r="B169" s="149"/>
      <c r="C169" s="149"/>
      <c r="D169" s="149"/>
      <c r="E169" s="149"/>
      <c r="F169" s="149"/>
      <c r="G169" s="149"/>
      <c r="H169" s="149"/>
      <c r="I169" s="149"/>
      <c r="J169" s="149"/>
    </row>
    <row r="188" spans="2:9" ht="21">
      <c r="B188" s="68" t="s">
        <v>32</v>
      </c>
      <c r="C188" s="68"/>
      <c r="D188" s="68"/>
      <c r="E188" s="68"/>
      <c r="F188" s="68"/>
      <c r="G188" s="69"/>
      <c r="H188" s="69"/>
      <c r="I188" s="69"/>
    </row>
  </sheetData>
  <mergeCells count="168">
    <mergeCell ref="D115:H115"/>
    <mergeCell ref="A1:J1"/>
    <mergeCell ref="A2:J2"/>
    <mergeCell ref="A3:J3"/>
    <mergeCell ref="A5:B5"/>
    <mergeCell ref="D5:H5"/>
    <mergeCell ref="D7:H7"/>
    <mergeCell ref="D8:H8"/>
    <mergeCell ref="D10:H10"/>
    <mergeCell ref="D11:H11"/>
    <mergeCell ref="D25:H25"/>
    <mergeCell ref="D28:H28"/>
    <mergeCell ref="D30:H30"/>
    <mergeCell ref="D33:H33"/>
    <mergeCell ref="D31:H31"/>
    <mergeCell ref="D32:H32"/>
    <mergeCell ref="D34:H34"/>
    <mergeCell ref="D12:H12"/>
    <mergeCell ref="D14:H14"/>
    <mergeCell ref="D15:H15"/>
    <mergeCell ref="D16:H16"/>
    <mergeCell ref="D18:H18"/>
    <mergeCell ref="D19:H19"/>
    <mergeCell ref="D20:H20"/>
    <mergeCell ref="D22:H22"/>
    <mergeCell ref="D23:H23"/>
    <mergeCell ref="D36:H36"/>
    <mergeCell ref="D37:H37"/>
    <mergeCell ref="D38:H38"/>
    <mergeCell ref="D39:H39"/>
    <mergeCell ref="D40:H40"/>
    <mergeCell ref="D41:H41"/>
    <mergeCell ref="D42:H42"/>
    <mergeCell ref="D43:H43"/>
    <mergeCell ref="D26:H26"/>
    <mergeCell ref="D44:H44"/>
    <mergeCell ref="D45:H45"/>
    <mergeCell ref="D46:H46"/>
    <mergeCell ref="D52:H52"/>
    <mergeCell ref="D53:H53"/>
    <mergeCell ref="D47:H47"/>
    <mergeCell ref="D48:H48"/>
    <mergeCell ref="D51:H51"/>
    <mergeCell ref="D54:H54"/>
    <mergeCell ref="D49:H49"/>
    <mergeCell ref="D50:H50"/>
    <mergeCell ref="D55:H55"/>
    <mergeCell ref="D56:H56"/>
    <mergeCell ref="D57:H57"/>
    <mergeCell ref="D58:H58"/>
    <mergeCell ref="D59:H59"/>
    <mergeCell ref="D60:H60"/>
    <mergeCell ref="D72:H72"/>
    <mergeCell ref="D73:H73"/>
    <mergeCell ref="D74:H74"/>
    <mergeCell ref="D76:H76"/>
    <mergeCell ref="D77:H77"/>
    <mergeCell ref="D79:H79"/>
    <mergeCell ref="D80:H80"/>
    <mergeCell ref="D81:H81"/>
    <mergeCell ref="D61:H61"/>
    <mergeCell ref="D62:H62"/>
    <mergeCell ref="D63:H63"/>
    <mergeCell ref="D64:H64"/>
    <mergeCell ref="D65:H65"/>
    <mergeCell ref="D66:H66"/>
    <mergeCell ref="D67:H67"/>
    <mergeCell ref="D71:H71"/>
    <mergeCell ref="D69:H69"/>
    <mergeCell ref="D70:H70"/>
    <mergeCell ref="D82:H82"/>
    <mergeCell ref="D83:H83"/>
    <mergeCell ref="D100:H100"/>
    <mergeCell ref="D98:H98"/>
    <mergeCell ref="D99:H99"/>
    <mergeCell ref="D101:H101"/>
    <mergeCell ref="D102:H102"/>
    <mergeCell ref="D96:H96"/>
    <mergeCell ref="D103:H103"/>
    <mergeCell ref="D85:H85"/>
    <mergeCell ref="D86:H86"/>
    <mergeCell ref="D87:H87"/>
    <mergeCell ref="D88:H88"/>
    <mergeCell ref="D89:H89"/>
    <mergeCell ref="D90:H90"/>
    <mergeCell ref="D91:H91"/>
    <mergeCell ref="D92:H92"/>
    <mergeCell ref="D93:H93"/>
    <mergeCell ref="A148:B151"/>
    <mergeCell ref="A28:B34"/>
    <mergeCell ref="A14:B16"/>
    <mergeCell ref="D129:H129"/>
    <mergeCell ref="D130:H130"/>
    <mergeCell ref="D131:H131"/>
    <mergeCell ref="D110:H110"/>
    <mergeCell ref="D111:H111"/>
    <mergeCell ref="D112:H112"/>
    <mergeCell ref="D114:H114"/>
    <mergeCell ref="D116:H116"/>
    <mergeCell ref="D117:H117"/>
    <mergeCell ref="D118:H118"/>
    <mergeCell ref="D119:H119"/>
    <mergeCell ref="D120:H120"/>
    <mergeCell ref="D94:H94"/>
    <mergeCell ref="D95:H95"/>
    <mergeCell ref="D104:H104"/>
    <mergeCell ref="D105:H105"/>
    <mergeCell ref="D106:H106"/>
    <mergeCell ref="D107:H107"/>
    <mergeCell ref="D108:H108"/>
    <mergeCell ref="D109:H109"/>
    <mergeCell ref="D97:H97"/>
    <mergeCell ref="A76:B77"/>
    <mergeCell ref="A10:B12"/>
    <mergeCell ref="A18:B20"/>
    <mergeCell ref="A22:B23"/>
    <mergeCell ref="A36:B67"/>
    <mergeCell ref="A137:B146"/>
    <mergeCell ref="A122:B127"/>
    <mergeCell ref="A7:B8"/>
    <mergeCell ref="A129:B133"/>
    <mergeCell ref="A85:B112"/>
    <mergeCell ref="A114:B120"/>
    <mergeCell ref="D156:H156"/>
    <mergeCell ref="D157:H157"/>
    <mergeCell ref="D158:H158"/>
    <mergeCell ref="D153:H153"/>
    <mergeCell ref="D159:H159"/>
    <mergeCell ref="A161:B163"/>
    <mergeCell ref="A165:B166"/>
    <mergeCell ref="D162:H162"/>
    <mergeCell ref="D161:H161"/>
    <mergeCell ref="D163:H163"/>
    <mergeCell ref="D165:H165"/>
    <mergeCell ref="D166:H166"/>
    <mergeCell ref="D122:H122"/>
    <mergeCell ref="D123:H123"/>
    <mergeCell ref="D124:H124"/>
    <mergeCell ref="D125:H125"/>
    <mergeCell ref="D126:H126"/>
    <mergeCell ref="D127:H127"/>
    <mergeCell ref="D151:H151"/>
    <mergeCell ref="D154:H154"/>
    <mergeCell ref="D155:H155"/>
    <mergeCell ref="A169:J169"/>
    <mergeCell ref="A168:J168"/>
    <mergeCell ref="A25:B26"/>
    <mergeCell ref="A153:B159"/>
    <mergeCell ref="A4:H4"/>
    <mergeCell ref="A69:B74"/>
    <mergeCell ref="D142:H142"/>
    <mergeCell ref="D143:H143"/>
    <mergeCell ref="D144:H144"/>
    <mergeCell ref="D145:H145"/>
    <mergeCell ref="D146:H146"/>
    <mergeCell ref="D148:H148"/>
    <mergeCell ref="D149:H149"/>
    <mergeCell ref="D150:H150"/>
    <mergeCell ref="A79:B83"/>
    <mergeCell ref="D132:H132"/>
    <mergeCell ref="D133:H133"/>
    <mergeCell ref="A135:B135"/>
    <mergeCell ref="D135:H135"/>
    <mergeCell ref="D137:H137"/>
    <mergeCell ref="D138:H138"/>
    <mergeCell ref="D139:H139"/>
    <mergeCell ref="D140:H140"/>
    <mergeCell ref="D141:H141"/>
  </mergeCells>
  <phoneticPr fontId="20" type="noConversion"/>
  <pageMargins left="0.75" right="0.75" top="1" bottom="1" header="0.5" footer="0.5"/>
  <pageSetup scale="53" orientation="portrait" horizontalDpi="300" verticalDpi="300" r:id="rId1"/>
  <rowBreaks count="2" manualBreakCount="2">
    <brk id="74" max="9" man="1"/>
    <brk id="146" max="9"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A45DS USD</vt:lpstr>
      <vt:lpstr>'A45DS USD'!Area_stampa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Antonio Palermiti</cp:lastModifiedBy>
  <dcterms:created xsi:type="dcterms:W3CDTF">2026-04-21T18:34:00Z</dcterms:created>
  <dcterms:modified xsi:type="dcterms:W3CDTF">2026-07-31T11:44:34Z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5840D58C66A74761A03F1EBCF0A9F98A_12</vt:lpwstr>
  </property>
  <property fmtid="{D5CDD505-2E9C-101B-9397-08002B2CF9AE}" pid="3" name="KSOProductBuildVer">
    <vt:lpwstr>2052-12.1.0.26895</vt:lpwstr>
  </property>
  <property fmtid="{D5CDD505-2E9C-101B-9397-08002B2CF9AE}" pid="4" name="CalculationRule">
    <vt:i4>0</vt:i4>
  </property>
</Properties>
</file>